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VR - návrh" sheetId="1" r:id="rId1"/>
  </sheets>
  <definedNames>
    <definedName name="2006příjem">#REF!</definedName>
    <definedName name="Rozpočtový_výhled">#REF!</definedName>
  </definedNames>
  <calcPr fullCalcOnLoad="1"/>
</workbook>
</file>

<file path=xl/sharedStrings.xml><?xml version="1.0" encoding="utf-8"?>
<sst xmlns="http://schemas.openxmlformats.org/spreadsheetml/2006/main" count="59" uniqueCount="57">
  <si>
    <t xml:space="preserve">Město Přeštice </t>
  </si>
  <si>
    <t>v tis. Kč</t>
  </si>
  <si>
    <t>Skutečnost</t>
  </si>
  <si>
    <t>Ř.</t>
  </si>
  <si>
    <t>Druhové třídění dle RS</t>
  </si>
  <si>
    <t>1.</t>
  </si>
  <si>
    <t>Daňové příjmy (tř. 1)</t>
  </si>
  <si>
    <t>2.</t>
  </si>
  <si>
    <t>Nedaňové příjmy (tř. 2)</t>
  </si>
  <si>
    <t>3.</t>
  </si>
  <si>
    <t>Kapitálové příjmy (tř. 3)</t>
  </si>
  <si>
    <t>4.</t>
  </si>
  <si>
    <t>Přijaté transfery neinvestiční (tř. 41)</t>
  </si>
  <si>
    <t>5.</t>
  </si>
  <si>
    <t>Přijaté tranfery investiční (tř. 42)</t>
  </si>
  <si>
    <t>6. (4+5)</t>
  </si>
  <si>
    <t>Přijaté transfery celkem</t>
  </si>
  <si>
    <t>Příjmy celkem</t>
  </si>
  <si>
    <t>8.</t>
  </si>
  <si>
    <t>Běžné výdaje (tř. 5)</t>
  </si>
  <si>
    <t>9.</t>
  </si>
  <si>
    <t>Kapitálové výdaje (tř. 6)</t>
  </si>
  <si>
    <r>
      <t>10.</t>
    </r>
    <r>
      <rPr>
        <sz val="10"/>
        <rFont val="Arial"/>
        <family val="2"/>
      </rPr>
      <t xml:space="preserve"> (8+9)</t>
    </r>
  </si>
  <si>
    <t>Výdaje celkem</t>
  </si>
  <si>
    <r>
      <t xml:space="preserve">11. </t>
    </r>
    <r>
      <rPr>
        <sz val="10"/>
        <rFont val="Arial"/>
        <family val="2"/>
      </rPr>
      <t>(7-10)</t>
    </r>
  </si>
  <si>
    <t xml:space="preserve">Saldo příjmů a výdajů </t>
  </si>
  <si>
    <t>rozpočtová bilance</t>
  </si>
  <si>
    <t>Provozní saldo</t>
  </si>
  <si>
    <t>13.</t>
  </si>
  <si>
    <t>14.</t>
  </si>
  <si>
    <t>Splátky úvěrů (pol. 8124)</t>
  </si>
  <si>
    <t>rozvaha</t>
  </si>
  <si>
    <t>zbývá na cíle, včetně reprodukce majetku, po úhradě přijatých závazků (bez přijatých úvěrů, investičních transferů a kapitálových příjmů)</t>
  </si>
  <si>
    <t>19.</t>
  </si>
  <si>
    <t xml:space="preserve">Vysvětlivky: </t>
  </si>
  <si>
    <t>18.</t>
  </si>
  <si>
    <t xml:space="preserve">rozvaha </t>
  </si>
  <si>
    <t>Návrh střednědobého výhledu rozpočtu na r. 2019 - 2022</t>
  </si>
  <si>
    <t xml:space="preserve">Finanční zdroje a potřeby dlouhodobě realizovaných záměrů </t>
  </si>
  <si>
    <t>2018*</t>
  </si>
  <si>
    <t>Změna stavu na účtech (tř. 8)</t>
  </si>
  <si>
    <r>
      <t>7.</t>
    </r>
    <r>
      <rPr>
        <sz val="10"/>
        <rFont val="Arial"/>
        <family val="2"/>
      </rPr>
      <t xml:space="preserve"> (1+2+3+4+5)</t>
    </r>
  </si>
  <si>
    <t>12.(1+2+4-8)</t>
  </si>
  <si>
    <t>17.</t>
  </si>
  <si>
    <t>15.(11+13-14)</t>
  </si>
  <si>
    <r>
      <t xml:space="preserve">16. </t>
    </r>
    <r>
      <rPr>
        <sz val="10"/>
        <rFont val="Arial"/>
        <family val="2"/>
      </rPr>
      <t>(12-14)</t>
    </r>
  </si>
  <si>
    <t>finanční bilance</t>
  </si>
  <si>
    <t xml:space="preserve">Střednědobý výhled rozpočtu </t>
  </si>
  <si>
    <t>Přijaté úvěry (pol. 8123)</t>
  </si>
  <si>
    <t>Dlouhodobé závazky</t>
  </si>
  <si>
    <t>Rozpočet</t>
  </si>
  <si>
    <t>*) upravený rozpočet 2018, po 1. rozpočtovém opatření</t>
  </si>
  <si>
    <t>Dlouhodobé pohledávky</t>
  </si>
  <si>
    <t>Schváleno ZM dne:</t>
  </si>
  <si>
    <t>Usnesení č.:</t>
  </si>
  <si>
    <r>
      <rPr>
        <b/>
        <sz val="10"/>
        <rFont val="Arial"/>
        <family val="2"/>
      </rPr>
      <t>Návrh zveřejněn od - do:</t>
    </r>
    <r>
      <rPr>
        <sz val="10"/>
        <rFont val="Arial"/>
        <family val="2"/>
      </rPr>
      <t xml:space="preserve"> 12. 2. 2018 - 9. 3. 2018</t>
    </r>
  </si>
  <si>
    <t>Zůstatek na účtech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</si>
</sst>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3.5"/>
      <name val="Arial"/>
      <family val="2"/>
    </font>
    <font>
      <b/>
      <sz val="12"/>
      <color indexed="12"/>
      <name val="Arial"/>
      <family val="2"/>
    </font>
    <font>
      <b/>
      <sz val="13.5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 quotePrefix="1">
      <alignment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 quotePrefix="1">
      <alignment/>
    </xf>
    <xf numFmtId="3" fontId="8" fillId="0" borderId="14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7" fillId="0" borderId="14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3" fontId="9" fillId="33" borderId="16" xfId="0" applyNumberFormat="1" applyFont="1" applyFill="1" applyBorder="1" applyAlignment="1" quotePrefix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16" fillId="33" borderId="18" xfId="0" applyNumberFormat="1" applyFont="1" applyFill="1" applyBorder="1" applyAlignment="1">
      <alignment vertical="center"/>
    </xf>
    <xf numFmtId="3" fontId="16" fillId="33" borderId="16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8" fillId="0" borderId="16" xfId="0" applyNumberFormat="1" applyFont="1" applyFill="1" applyBorder="1" applyAlignment="1" quotePrefix="1">
      <alignment/>
    </xf>
    <xf numFmtId="3" fontId="9" fillId="33" borderId="16" xfId="0" applyNumberFormat="1" applyFont="1" applyFill="1" applyBorder="1" applyAlignment="1" quotePrefix="1">
      <alignment/>
    </xf>
    <xf numFmtId="3" fontId="9" fillId="33" borderId="16" xfId="0" applyNumberFormat="1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6" fillId="33" borderId="16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1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7" fillId="0" borderId="21" xfId="0" applyNumberFormat="1" applyFont="1" applyBorder="1" applyAlignment="1">
      <alignment/>
    </xf>
    <xf numFmtId="3" fontId="17" fillId="0" borderId="19" xfId="0" applyNumberFormat="1" applyFont="1" applyFill="1" applyBorder="1" applyAlignment="1">
      <alignment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3" fontId="17" fillId="0" borderId="16" xfId="0" applyNumberFormat="1" applyFont="1" applyBorder="1" applyAlignment="1">
      <alignment/>
    </xf>
    <xf numFmtId="3" fontId="16" fillId="25" borderId="18" xfId="0" applyNumberFormat="1" applyFont="1" applyFill="1" applyBorder="1" applyAlignment="1">
      <alignment vertical="center"/>
    </xf>
    <xf numFmtId="3" fontId="16" fillId="35" borderId="18" xfId="0" applyNumberFormat="1" applyFont="1" applyFill="1" applyBorder="1" applyAlignment="1">
      <alignment/>
    </xf>
    <xf numFmtId="3" fontId="16" fillId="25" borderId="16" xfId="0" applyNumberFormat="1" applyFont="1" applyFill="1" applyBorder="1" applyAlignment="1">
      <alignment vertical="center"/>
    </xf>
    <xf numFmtId="3" fontId="16" fillId="35" borderId="16" xfId="0" applyNumberFormat="1" applyFont="1" applyFill="1" applyBorder="1" applyAlignment="1">
      <alignment/>
    </xf>
    <xf numFmtId="3" fontId="9" fillId="35" borderId="16" xfId="0" applyNumberFormat="1" applyFont="1" applyFill="1" applyBorder="1" applyAlignment="1">
      <alignment/>
    </xf>
    <xf numFmtId="0" fontId="9" fillId="36" borderId="11" xfId="0" applyFont="1" applyFill="1" applyBorder="1" applyAlignment="1">
      <alignment vertical="top"/>
    </xf>
    <xf numFmtId="3" fontId="9" fillId="36" borderId="11" xfId="0" applyNumberFormat="1" applyFont="1" applyFill="1" applyBorder="1" applyAlignment="1">
      <alignment vertical="top" wrapText="1"/>
    </xf>
    <xf numFmtId="3" fontId="8" fillId="36" borderId="11" xfId="0" applyNumberFormat="1" applyFont="1" applyFill="1" applyBorder="1" applyAlignment="1">
      <alignment vertical="top" wrapText="1"/>
    </xf>
    <xf numFmtId="3" fontId="9" fillId="36" borderId="24" xfId="0" applyNumberFormat="1" applyFont="1" applyFill="1" applyBorder="1" applyAlignment="1">
      <alignment vertical="top"/>
    </xf>
    <xf numFmtId="3" fontId="9" fillId="36" borderId="11" xfId="0" applyNumberFormat="1" applyFont="1" applyFill="1" applyBorder="1" applyAlignment="1">
      <alignment vertical="top"/>
    </xf>
    <xf numFmtId="3" fontId="9" fillId="37" borderId="24" xfId="0" applyNumberFormat="1" applyFont="1" applyFill="1" applyBorder="1" applyAlignment="1">
      <alignment vertical="top"/>
    </xf>
    <xf numFmtId="3" fontId="9" fillId="37" borderId="11" xfId="0" applyNumberFormat="1" applyFont="1" applyFill="1" applyBorder="1" applyAlignment="1">
      <alignment vertical="top"/>
    </xf>
    <xf numFmtId="0" fontId="9" fillId="38" borderId="11" xfId="0" applyFont="1" applyFill="1" applyBorder="1" applyAlignment="1">
      <alignment/>
    </xf>
    <xf numFmtId="3" fontId="8" fillId="38" borderId="11" xfId="0" applyNumberFormat="1" applyFont="1" applyFill="1" applyBorder="1" applyAlignment="1">
      <alignment/>
    </xf>
    <xf numFmtId="3" fontId="16" fillId="38" borderId="24" xfId="0" applyNumberFormat="1" applyFont="1" applyFill="1" applyBorder="1" applyAlignment="1">
      <alignment horizontal="right"/>
    </xf>
    <xf numFmtId="3" fontId="16" fillId="38" borderId="11" xfId="0" applyNumberFormat="1" applyFont="1" applyFill="1" applyBorder="1" applyAlignment="1">
      <alignment horizontal="right"/>
    </xf>
    <xf numFmtId="3" fontId="9" fillId="35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16" fillId="35" borderId="24" xfId="0" applyNumberFormat="1" applyFont="1" applyFill="1" applyBorder="1" applyAlignment="1">
      <alignment horizontal="right"/>
    </xf>
    <xf numFmtId="3" fontId="16" fillId="35" borderId="11" xfId="0" applyNumberFormat="1" applyFont="1" applyFill="1" applyBorder="1" applyAlignment="1">
      <alignment horizontal="right"/>
    </xf>
    <xf numFmtId="3" fontId="9" fillId="39" borderId="11" xfId="0" applyNumberFormat="1" applyFont="1" applyFill="1" applyBorder="1" applyAlignment="1">
      <alignment/>
    </xf>
    <xf numFmtId="3" fontId="16" fillId="39" borderId="24" xfId="0" applyNumberFormat="1" applyFont="1" applyFill="1" applyBorder="1" applyAlignment="1">
      <alignment/>
    </xf>
    <xf numFmtId="3" fontId="16" fillId="39" borderId="11" xfId="0" applyNumberFormat="1" applyFont="1" applyFill="1" applyBorder="1" applyAlignment="1">
      <alignment/>
    </xf>
    <xf numFmtId="3" fontId="16" fillId="40" borderId="24" xfId="0" applyNumberFormat="1" applyFont="1" applyFill="1" applyBorder="1" applyAlignment="1">
      <alignment/>
    </xf>
    <xf numFmtId="3" fontId="16" fillId="4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8" fillId="39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9" fillId="41" borderId="11" xfId="0" applyNumberFormat="1" applyFont="1" applyFill="1" applyBorder="1" applyAlignment="1">
      <alignment/>
    </xf>
    <xf numFmtId="0" fontId="8" fillId="41" borderId="14" xfId="0" applyFont="1" applyFill="1" applyBorder="1" applyAlignment="1">
      <alignment/>
    </xf>
    <xf numFmtId="3" fontId="8" fillId="41" borderId="14" xfId="0" applyNumberFormat="1" applyFont="1" applyFill="1" applyBorder="1" applyAlignment="1">
      <alignment/>
    </xf>
    <xf numFmtId="3" fontId="17" fillId="41" borderId="25" xfId="0" applyNumberFormat="1" applyFont="1" applyFill="1" applyBorder="1" applyAlignment="1">
      <alignment horizontal="right"/>
    </xf>
    <xf numFmtId="3" fontId="17" fillId="41" borderId="14" xfId="0" applyNumberFormat="1" applyFont="1" applyFill="1" applyBorder="1" applyAlignment="1">
      <alignment horizontal="right"/>
    </xf>
    <xf numFmtId="3" fontId="17" fillId="41" borderId="21" xfId="0" applyNumberFormat="1" applyFont="1" applyFill="1" applyBorder="1" applyAlignment="1">
      <alignment horizontal="right"/>
    </xf>
    <xf numFmtId="0" fontId="8" fillId="41" borderId="26" xfId="0" applyFont="1" applyFill="1" applyBorder="1" applyAlignment="1">
      <alignment/>
    </xf>
    <xf numFmtId="3" fontId="8" fillId="41" borderId="26" xfId="0" applyNumberFormat="1" applyFont="1" applyFill="1" applyBorder="1" applyAlignment="1">
      <alignment/>
    </xf>
    <xf numFmtId="3" fontId="17" fillId="41" borderId="27" xfId="0" applyNumberFormat="1" applyFont="1" applyFill="1" applyBorder="1" applyAlignment="1">
      <alignment horizontal="right"/>
    </xf>
    <xf numFmtId="3" fontId="17" fillId="41" borderId="26" xfId="0" applyNumberFormat="1" applyFont="1" applyFill="1" applyBorder="1" applyAlignment="1">
      <alignment horizontal="right"/>
    </xf>
    <xf numFmtId="3" fontId="17" fillId="41" borderId="28" xfId="0" applyNumberFormat="1" applyFont="1" applyFill="1" applyBorder="1" applyAlignment="1">
      <alignment horizontal="right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/>
    </xf>
    <xf numFmtId="0" fontId="9" fillId="42" borderId="0" xfId="0" applyFont="1" applyFill="1" applyAlignment="1">
      <alignment/>
    </xf>
    <xf numFmtId="0" fontId="9" fillId="42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3.8515625" style="1" customWidth="1"/>
    <col min="2" max="2" width="32.28125" style="1" customWidth="1"/>
    <col min="3" max="3" width="28.7109375" style="1" customWidth="1"/>
    <col min="4" max="5" width="10.7109375" style="1" customWidth="1"/>
    <col min="6" max="6" width="10.7109375" style="5" customWidth="1"/>
    <col min="7" max="7" width="2.57421875" style="5" customWidth="1"/>
    <col min="8" max="10" width="10.7109375" style="1" customWidth="1"/>
    <col min="11" max="11" width="11.28125" style="1" bestFit="1" customWidth="1"/>
    <col min="12" max="16384" width="9.140625" style="1" customWidth="1"/>
  </cols>
  <sheetData>
    <row r="1" spans="4:8" ht="17.25">
      <c r="D1" s="4"/>
      <c r="H1" s="6"/>
    </row>
    <row r="2" spans="1:8" ht="18.75" customHeight="1">
      <c r="A2" s="7" t="s">
        <v>0</v>
      </c>
      <c r="H2" s="6"/>
    </row>
    <row r="3" spans="1:10" s="2" customFormat="1" ht="18.75" customHeight="1">
      <c r="A3" s="4" t="s">
        <v>37</v>
      </c>
      <c r="C3" s="8"/>
      <c r="D3" s="9"/>
      <c r="E3" s="8"/>
      <c r="F3" s="10"/>
      <c r="G3" s="10"/>
      <c r="H3" s="11"/>
      <c r="I3" s="8"/>
      <c r="J3" s="8"/>
    </row>
    <row r="4" spans="4:8" ht="14.25" customHeight="1" thickBot="1">
      <c r="D4" s="6"/>
      <c r="H4" s="6"/>
    </row>
    <row r="5" spans="1:11" ht="13.5" thickBot="1">
      <c r="A5" s="12" t="s">
        <v>1</v>
      </c>
      <c r="D5" s="13" t="s">
        <v>2</v>
      </c>
      <c r="E5" s="14" t="s">
        <v>2</v>
      </c>
      <c r="F5" s="97" t="s">
        <v>50</v>
      </c>
      <c r="G5" s="90"/>
      <c r="H5" s="111" t="s">
        <v>47</v>
      </c>
      <c r="I5" s="112"/>
      <c r="J5" s="112"/>
      <c r="K5" s="113"/>
    </row>
    <row r="6" spans="1:11" ht="15.75" thickBot="1">
      <c r="A6" s="15" t="s">
        <v>3</v>
      </c>
      <c r="B6" s="16" t="s">
        <v>4</v>
      </c>
      <c r="C6" s="17"/>
      <c r="D6" s="18">
        <v>2016</v>
      </c>
      <c r="E6" s="19">
        <v>2017</v>
      </c>
      <c r="F6" s="19" t="s">
        <v>39</v>
      </c>
      <c r="G6" s="91"/>
      <c r="H6" s="19">
        <v>2019</v>
      </c>
      <c r="I6" s="60">
        <v>2020</v>
      </c>
      <c r="J6" s="61">
        <v>2021</v>
      </c>
      <c r="K6" s="62">
        <v>2022</v>
      </c>
    </row>
    <row r="7" spans="1:11" ht="14.25">
      <c r="A7" s="20" t="s">
        <v>5</v>
      </c>
      <c r="B7" s="21" t="s">
        <v>6</v>
      </c>
      <c r="C7" s="22"/>
      <c r="D7" s="23">
        <v>102368.49</v>
      </c>
      <c r="E7" s="24">
        <v>110978</v>
      </c>
      <c r="F7" s="24">
        <v>115360</v>
      </c>
      <c r="G7" s="92"/>
      <c r="H7" s="24">
        <v>123890</v>
      </c>
      <c r="I7" s="24">
        <v>127820</v>
      </c>
      <c r="J7" s="58">
        <v>125000</v>
      </c>
      <c r="K7" s="24">
        <v>123000</v>
      </c>
    </row>
    <row r="8" spans="1:11" ht="14.25">
      <c r="A8" s="26" t="s">
        <v>7</v>
      </c>
      <c r="B8" s="27" t="s">
        <v>8</v>
      </c>
      <c r="C8" s="28"/>
      <c r="D8" s="29">
        <v>42757.59</v>
      </c>
      <c r="E8" s="30">
        <v>47834</v>
      </c>
      <c r="F8" s="30">
        <v>62412</v>
      </c>
      <c r="G8" s="25"/>
      <c r="H8" s="30">
        <v>40171</v>
      </c>
      <c r="I8" s="30">
        <v>39139</v>
      </c>
      <c r="J8" s="29">
        <v>36900</v>
      </c>
      <c r="K8" s="63">
        <v>34900</v>
      </c>
    </row>
    <row r="9" spans="1:11" ht="14.25">
      <c r="A9" s="26" t="s">
        <v>9</v>
      </c>
      <c r="B9" s="27" t="s">
        <v>10</v>
      </c>
      <c r="C9" s="27"/>
      <c r="D9" s="29">
        <v>13931.97</v>
      </c>
      <c r="E9" s="30">
        <v>8161</v>
      </c>
      <c r="F9" s="30">
        <v>22000</v>
      </c>
      <c r="G9" s="25"/>
      <c r="H9" s="30">
        <v>25000</v>
      </c>
      <c r="I9" s="30">
        <v>25000</v>
      </c>
      <c r="J9" s="29">
        <v>42260</v>
      </c>
      <c r="K9" s="30">
        <v>30951</v>
      </c>
    </row>
    <row r="10" spans="1:11" ht="14.25">
      <c r="A10" s="26" t="s">
        <v>11</v>
      </c>
      <c r="B10" s="27" t="s">
        <v>12</v>
      </c>
      <c r="C10" s="27"/>
      <c r="D10" s="29">
        <v>23885.36</v>
      </c>
      <c r="E10" s="30">
        <v>24129</v>
      </c>
      <c r="F10" s="30">
        <v>19795</v>
      </c>
      <c r="G10" s="25"/>
      <c r="H10" s="30">
        <v>23980</v>
      </c>
      <c r="I10" s="30">
        <v>23980</v>
      </c>
      <c r="J10" s="29">
        <v>23980</v>
      </c>
      <c r="K10" s="30">
        <v>22000</v>
      </c>
    </row>
    <row r="11" spans="1:11" ht="14.25">
      <c r="A11" s="26" t="s">
        <v>13</v>
      </c>
      <c r="B11" s="27" t="s">
        <v>14</v>
      </c>
      <c r="C11" s="27"/>
      <c r="D11" s="29">
        <v>3912.08</v>
      </c>
      <c r="E11" s="30">
        <v>665</v>
      </c>
      <c r="F11" s="30">
        <v>20</v>
      </c>
      <c r="G11" s="25"/>
      <c r="H11" s="30"/>
      <c r="I11" s="30"/>
      <c r="J11" s="29"/>
      <c r="K11" s="30"/>
    </row>
    <row r="12" spans="1:11" ht="14.25">
      <c r="A12" s="31" t="s">
        <v>15</v>
      </c>
      <c r="B12" s="27" t="s">
        <v>16</v>
      </c>
      <c r="C12" s="27"/>
      <c r="D12" s="29">
        <f>SUM(D10:D11)</f>
        <v>27797.440000000002</v>
      </c>
      <c r="E12" s="30">
        <f aca="true" t="shared" si="0" ref="E12:K12">SUM(E10:E11)</f>
        <v>24794</v>
      </c>
      <c r="F12" s="30">
        <f t="shared" si="0"/>
        <v>19815</v>
      </c>
      <c r="G12" s="25"/>
      <c r="H12" s="30">
        <f t="shared" si="0"/>
        <v>23980</v>
      </c>
      <c r="I12" s="30">
        <f t="shared" si="0"/>
        <v>23980</v>
      </c>
      <c r="J12" s="29">
        <f t="shared" si="0"/>
        <v>23980</v>
      </c>
      <c r="K12" s="30">
        <f t="shared" si="0"/>
        <v>22000</v>
      </c>
    </row>
    <row r="13" spans="1:11" ht="15">
      <c r="A13" s="32" t="s">
        <v>41</v>
      </c>
      <c r="B13" s="33" t="s">
        <v>17</v>
      </c>
      <c r="C13" s="34"/>
      <c r="D13" s="35">
        <f>SUM(D7:D11)</f>
        <v>186855.49000000002</v>
      </c>
      <c r="E13" s="36">
        <f>SUM(E7:E11)</f>
        <v>191767</v>
      </c>
      <c r="F13" s="36">
        <f>SUM(F7:F11)</f>
        <v>219587</v>
      </c>
      <c r="G13" s="93"/>
      <c r="H13" s="36">
        <f>SUM(H7:H11)</f>
        <v>213041</v>
      </c>
      <c r="I13" s="36">
        <f>SUM(I7:I11)</f>
        <v>215939</v>
      </c>
      <c r="J13" s="64">
        <f>SUM(J7:J11)</f>
        <v>228140</v>
      </c>
      <c r="K13" s="66">
        <f>SUM(K7:K11)</f>
        <v>210851</v>
      </c>
    </row>
    <row r="14" spans="1:11" ht="14.25">
      <c r="A14" s="26" t="s">
        <v>18</v>
      </c>
      <c r="B14" s="38" t="s">
        <v>19</v>
      </c>
      <c r="C14" s="27"/>
      <c r="D14" s="29">
        <v>131207.01</v>
      </c>
      <c r="E14" s="30">
        <v>136132</v>
      </c>
      <c r="F14" s="30">
        <v>159200</v>
      </c>
      <c r="G14" s="25"/>
      <c r="H14" s="30">
        <v>161100</v>
      </c>
      <c r="I14" s="30">
        <v>164600</v>
      </c>
      <c r="J14" s="29">
        <v>159600</v>
      </c>
      <c r="K14" s="63">
        <v>161600</v>
      </c>
    </row>
    <row r="15" spans="1:11" ht="14.25">
      <c r="A15" s="26" t="s">
        <v>20</v>
      </c>
      <c r="B15" s="27" t="s">
        <v>21</v>
      </c>
      <c r="C15" s="27"/>
      <c r="D15" s="29">
        <v>38470.26</v>
      </c>
      <c r="E15" s="30">
        <v>36775</v>
      </c>
      <c r="F15" s="30">
        <v>75610</v>
      </c>
      <c r="G15" s="25"/>
      <c r="H15" s="30">
        <v>68140</v>
      </c>
      <c r="I15" s="30">
        <v>62550</v>
      </c>
      <c r="J15" s="29">
        <v>15350</v>
      </c>
      <c r="K15" s="63">
        <v>15700</v>
      </c>
    </row>
    <row r="16" spans="1:11" ht="15">
      <c r="A16" s="32" t="s">
        <v>22</v>
      </c>
      <c r="B16" s="39" t="s">
        <v>23</v>
      </c>
      <c r="C16" s="40"/>
      <c r="D16" s="41">
        <f>SUM(D14:D15)</f>
        <v>169677.27000000002</v>
      </c>
      <c r="E16" s="42">
        <f>SUM(E14:E15)</f>
        <v>172907</v>
      </c>
      <c r="F16" s="42">
        <f>SUM(F14:F15)</f>
        <v>234810</v>
      </c>
      <c r="G16" s="94"/>
      <c r="H16" s="42">
        <f>SUM(H14:H15)</f>
        <v>229240</v>
      </c>
      <c r="I16" s="42">
        <f>SUM(I14:I15)</f>
        <v>227150</v>
      </c>
      <c r="J16" s="41">
        <f>SUM(J14:J15)</f>
        <v>174950</v>
      </c>
      <c r="K16" s="42">
        <f>SUM(K14:K15)</f>
        <v>177300</v>
      </c>
    </row>
    <row r="17" spans="1:11" s="2" customFormat="1" ht="14.25" customHeight="1" thickBot="1">
      <c r="A17" s="43" t="s">
        <v>24</v>
      </c>
      <c r="B17" s="68" t="s">
        <v>25</v>
      </c>
      <c r="C17" s="44" t="s">
        <v>26</v>
      </c>
      <c r="D17" s="45">
        <f>D13-D16</f>
        <v>17178.22</v>
      </c>
      <c r="E17" s="46">
        <f>E13-E16</f>
        <v>18860</v>
      </c>
      <c r="F17" s="47">
        <f>F13-F16</f>
        <v>-15223</v>
      </c>
      <c r="G17" s="94"/>
      <c r="H17" s="47">
        <f>H13-H16</f>
        <v>-16199</v>
      </c>
      <c r="I17" s="47">
        <f>I13-I16</f>
        <v>-11211</v>
      </c>
      <c r="J17" s="65">
        <f>J13-J16</f>
        <v>53190</v>
      </c>
      <c r="K17" s="67">
        <f>K13-K16</f>
        <v>33551</v>
      </c>
    </row>
    <row r="18" spans="1:11" s="2" customFormat="1" ht="14.25" customHeight="1" thickBot="1">
      <c r="A18" s="98" t="s">
        <v>42</v>
      </c>
      <c r="B18" s="84" t="s">
        <v>27</v>
      </c>
      <c r="C18" s="84"/>
      <c r="D18" s="85">
        <f>D7+D8+D10-D14</f>
        <v>37804.42999999999</v>
      </c>
      <c r="E18" s="86">
        <f>E7+E8+E10-E14</f>
        <v>46809</v>
      </c>
      <c r="F18" s="86">
        <f>F7+F8+F10-F14</f>
        <v>38367</v>
      </c>
      <c r="G18" s="94"/>
      <c r="H18" s="86">
        <f>H7+H8+H10-H14</f>
        <v>26941</v>
      </c>
      <c r="I18" s="86">
        <f>I7+I8+I10-I14</f>
        <v>26339</v>
      </c>
      <c r="J18" s="87">
        <f>J7+J8+J10-J14</f>
        <v>26280</v>
      </c>
      <c r="K18" s="88">
        <f>K7+K8+K10-K14</f>
        <v>18300</v>
      </c>
    </row>
    <row r="19" spans="1:11" s="2" customFormat="1" ht="14.25">
      <c r="A19" s="31" t="s">
        <v>28</v>
      </c>
      <c r="B19" s="27" t="s">
        <v>48</v>
      </c>
      <c r="C19" s="27"/>
      <c r="D19" s="29">
        <v>0</v>
      </c>
      <c r="E19" s="30">
        <v>3000</v>
      </c>
      <c r="F19" s="30">
        <v>8949</v>
      </c>
      <c r="G19" s="25"/>
      <c r="H19" s="30">
        <v>0</v>
      </c>
      <c r="I19" s="30">
        <v>0</v>
      </c>
      <c r="J19" s="29">
        <v>0</v>
      </c>
      <c r="K19" s="30">
        <v>0</v>
      </c>
    </row>
    <row r="20" spans="1:11" ht="15" thickBot="1">
      <c r="A20" s="31" t="s">
        <v>29</v>
      </c>
      <c r="B20" s="48" t="s">
        <v>30</v>
      </c>
      <c r="C20" s="48"/>
      <c r="D20" s="25">
        <v>5381.9</v>
      </c>
      <c r="E20" s="49">
        <v>5791.86</v>
      </c>
      <c r="F20" s="50">
        <v>5238</v>
      </c>
      <c r="G20" s="25"/>
      <c r="H20" s="50">
        <v>3438</v>
      </c>
      <c r="I20" s="50">
        <v>2192</v>
      </c>
      <c r="J20" s="59">
        <v>2192</v>
      </c>
      <c r="K20" s="63">
        <v>2640</v>
      </c>
    </row>
    <row r="21" spans="1:11" ht="15.75" thickBot="1">
      <c r="A21" s="99" t="s">
        <v>44</v>
      </c>
      <c r="B21" s="80" t="s">
        <v>40</v>
      </c>
      <c r="C21" s="81" t="s">
        <v>46</v>
      </c>
      <c r="D21" s="82">
        <f>D17+D19-D20</f>
        <v>11796.320000000002</v>
      </c>
      <c r="E21" s="83">
        <f>E17+E19-E20</f>
        <v>16068.14</v>
      </c>
      <c r="F21" s="83">
        <f>F17+F19-F20</f>
        <v>-11512</v>
      </c>
      <c r="G21" s="96"/>
      <c r="H21" s="83">
        <f>H17+H19-H20</f>
        <v>-19637</v>
      </c>
      <c r="I21" s="83">
        <f>I17+I19-I20</f>
        <v>-13403</v>
      </c>
      <c r="J21" s="82">
        <f>J17+J19-J20</f>
        <v>50998</v>
      </c>
      <c r="K21" s="83">
        <f>K17+K19-K20</f>
        <v>30911</v>
      </c>
    </row>
    <row r="22" spans="1:11" ht="64.5" customHeight="1" thickBot="1">
      <c r="A22" s="69" t="s">
        <v>45</v>
      </c>
      <c r="B22" s="70" t="s">
        <v>38</v>
      </c>
      <c r="C22" s="71" t="s">
        <v>32</v>
      </c>
      <c r="D22" s="72">
        <f>D18-D20</f>
        <v>32422.52999999999</v>
      </c>
      <c r="E22" s="73">
        <f>E18-E20</f>
        <v>41017.14</v>
      </c>
      <c r="F22" s="73">
        <f>F18-F20</f>
        <v>33129</v>
      </c>
      <c r="G22" s="89"/>
      <c r="H22" s="73">
        <f>H18-H20</f>
        <v>23503</v>
      </c>
      <c r="I22" s="73">
        <f>I18-I20</f>
        <v>24147</v>
      </c>
      <c r="J22" s="74">
        <f>J18-J20</f>
        <v>24088</v>
      </c>
      <c r="K22" s="75">
        <f>K18-K20</f>
        <v>15660</v>
      </c>
    </row>
    <row r="23" spans="1:11" ht="14.25">
      <c r="A23" s="101" t="s">
        <v>43</v>
      </c>
      <c r="B23" s="102" t="s">
        <v>49</v>
      </c>
      <c r="C23" s="102" t="s">
        <v>36</v>
      </c>
      <c r="D23" s="103">
        <v>15965.04</v>
      </c>
      <c r="E23" s="104">
        <v>16325</v>
      </c>
      <c r="F23" s="104">
        <v>16169</v>
      </c>
      <c r="G23" s="95"/>
      <c r="H23" s="104">
        <v>12761</v>
      </c>
      <c r="I23" s="104">
        <v>5149</v>
      </c>
      <c r="J23" s="105">
        <v>2877</v>
      </c>
      <c r="K23" s="104">
        <v>215</v>
      </c>
    </row>
    <row r="24" spans="1:11" ht="15" thickBot="1">
      <c r="A24" s="106" t="s">
        <v>35</v>
      </c>
      <c r="B24" s="107" t="s">
        <v>52</v>
      </c>
      <c r="C24" s="107" t="s">
        <v>36</v>
      </c>
      <c r="D24" s="108">
        <v>5404.76</v>
      </c>
      <c r="E24" s="109">
        <v>85</v>
      </c>
      <c r="F24" s="109">
        <v>29281</v>
      </c>
      <c r="G24" s="95"/>
      <c r="H24" s="109">
        <v>29281</v>
      </c>
      <c r="I24" s="109">
        <v>29281</v>
      </c>
      <c r="J24" s="110">
        <v>250</v>
      </c>
      <c r="K24" s="109">
        <v>250</v>
      </c>
    </row>
    <row r="25" spans="1:11" ht="15.75" thickBot="1">
      <c r="A25" s="76" t="s">
        <v>33</v>
      </c>
      <c r="B25" s="100" t="s">
        <v>56</v>
      </c>
      <c r="C25" s="77" t="s">
        <v>31</v>
      </c>
      <c r="D25" s="78">
        <v>110643.3</v>
      </c>
      <c r="E25" s="79">
        <v>120698</v>
      </c>
      <c r="F25" s="79">
        <f>E25+F13-F16+F19-F20</f>
        <v>109186</v>
      </c>
      <c r="G25" s="96"/>
      <c r="H25" s="79">
        <f>F25+H13-H16+H19-H20</f>
        <v>89549</v>
      </c>
      <c r="I25" s="79">
        <f>H25+I13-I16+I19-I20</f>
        <v>76146</v>
      </c>
      <c r="J25" s="78">
        <f>I25+J13-J16+J19-J20</f>
        <v>127144</v>
      </c>
      <c r="K25" s="79">
        <f>J25+K13-K16+K19-K20</f>
        <v>158055</v>
      </c>
    </row>
    <row r="27" spans="3:9" ht="12.75">
      <c r="C27" s="2"/>
      <c r="D27" s="2"/>
      <c r="E27" s="2"/>
      <c r="F27" s="2"/>
      <c r="G27" s="2"/>
      <c r="H27" s="2"/>
      <c r="I27" s="2"/>
    </row>
    <row r="28" spans="1:7" ht="12.75">
      <c r="A28" s="52" t="s">
        <v>34</v>
      </c>
      <c r="F28" s="1"/>
      <c r="G28" s="1"/>
    </row>
    <row r="29" spans="1:7" ht="12.75">
      <c r="A29" s="1" t="s">
        <v>51</v>
      </c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1:7" ht="12.75">
      <c r="A32" s="114" t="s">
        <v>55</v>
      </c>
      <c r="B32" s="115"/>
      <c r="F32" s="1"/>
      <c r="G32" s="1"/>
    </row>
    <row r="33" spans="1:3" s="53" customFormat="1" ht="12.75">
      <c r="A33" s="116" t="s">
        <v>53</v>
      </c>
      <c r="B33" s="117"/>
      <c r="C33" s="55"/>
    </row>
    <row r="34" spans="1:3" s="53" customFormat="1" ht="12.75">
      <c r="A34" s="116" t="s">
        <v>54</v>
      </c>
      <c r="B34" s="117"/>
      <c r="C34" s="57"/>
    </row>
    <row r="35" spans="1:3" s="53" customFormat="1" ht="12.75">
      <c r="A35" s="56"/>
      <c r="B35" s="55"/>
      <c r="C35" s="57"/>
    </row>
    <row r="36" spans="6:7" ht="12.75">
      <c r="F36" s="1"/>
      <c r="G36" s="1"/>
    </row>
    <row r="37" spans="1:5" ht="12.75">
      <c r="A37" s="2"/>
      <c r="C37" s="2"/>
      <c r="D37" s="2"/>
      <c r="E37" s="2"/>
    </row>
    <row r="40" spans="3:5" ht="12.75">
      <c r="C40" s="52"/>
      <c r="D40" s="52"/>
      <c r="E40" s="52"/>
    </row>
    <row r="44" spans="3:5" ht="12.75">
      <c r="C44" s="52"/>
      <c r="D44" s="52"/>
      <c r="E44" s="52"/>
    </row>
    <row r="45" spans="2:8" ht="12.75">
      <c r="B45" s="37"/>
      <c r="F45" s="1"/>
      <c r="G45" s="1"/>
      <c r="H45" s="54"/>
    </row>
    <row r="46" spans="2:7" ht="12.75">
      <c r="B46" s="37"/>
      <c r="F46" s="1"/>
      <c r="G46" s="1"/>
    </row>
    <row r="47" spans="2:7" ht="12.75">
      <c r="B47" s="37"/>
      <c r="F47" s="1"/>
      <c r="G47" s="1"/>
    </row>
    <row r="48" spans="2:7" ht="12.75">
      <c r="B48" s="37"/>
      <c r="F48" s="1"/>
      <c r="G48" s="1"/>
    </row>
    <row r="49" spans="2:7" ht="12.75">
      <c r="B49" s="37"/>
      <c r="F49" s="1"/>
      <c r="G49" s="1"/>
    </row>
    <row r="50" spans="2:7" ht="12.75">
      <c r="B50" s="37"/>
      <c r="F50" s="1"/>
      <c r="G50" s="1"/>
    </row>
    <row r="51" spans="2:7" ht="12.75">
      <c r="B51" s="37"/>
      <c r="F51" s="1"/>
      <c r="G51" s="1"/>
    </row>
    <row r="52" spans="2:7" ht="12.75">
      <c r="B52" s="37"/>
      <c r="F52" s="1"/>
      <c r="G52" s="1"/>
    </row>
    <row r="53" spans="2:7" ht="12.75">
      <c r="B53" s="37"/>
      <c r="F53" s="1"/>
      <c r="G53" s="1"/>
    </row>
    <row r="54" spans="2:7" ht="12.75">
      <c r="B54" s="37"/>
      <c r="F54" s="1"/>
      <c r="G54" s="1"/>
    </row>
    <row r="55" spans="2:7" ht="14.25">
      <c r="B55" s="25"/>
      <c r="F55" s="1"/>
      <c r="G55" s="1"/>
    </row>
    <row r="56" spans="2:7" ht="12.75">
      <c r="B56" s="51"/>
      <c r="F56" s="1"/>
      <c r="G56" s="1"/>
    </row>
    <row r="57" spans="2:7" ht="12.75">
      <c r="B57" s="51"/>
      <c r="F57" s="1"/>
      <c r="G57" s="1"/>
    </row>
    <row r="58" spans="2:7" ht="12.75">
      <c r="B58" s="51"/>
      <c r="F58" s="1"/>
      <c r="G58" s="1"/>
    </row>
    <row r="59" spans="2:7" ht="12.75">
      <c r="B59" s="51"/>
      <c r="F59" s="1"/>
      <c r="G59" s="1"/>
    </row>
    <row r="60" spans="2:7" ht="9" customHeight="1">
      <c r="B60" s="37"/>
      <c r="F60" s="1"/>
      <c r="G60" s="1"/>
    </row>
    <row r="61" spans="2:7" ht="12.75">
      <c r="B61" s="37"/>
      <c r="F61" s="1"/>
      <c r="G61" s="1"/>
    </row>
    <row r="62" spans="2:7" ht="12.75">
      <c r="B62" s="37"/>
      <c r="F62" s="1"/>
      <c r="G62" s="1"/>
    </row>
    <row r="63" spans="2:7" ht="12.75">
      <c r="B63" s="51"/>
      <c r="F63" s="1"/>
      <c r="G63" s="1"/>
    </row>
    <row r="64" spans="2:7" ht="12.75">
      <c r="B64" s="51"/>
      <c r="F64" s="1"/>
      <c r="G64" s="1"/>
    </row>
    <row r="65" spans="2:7" ht="10.5" customHeight="1">
      <c r="B65" s="51"/>
      <c r="F65" s="1"/>
      <c r="G65" s="1"/>
    </row>
    <row r="66" spans="2:7" ht="12.75">
      <c r="B66" s="51"/>
      <c r="F66" s="1"/>
      <c r="G66" s="1"/>
    </row>
    <row r="67" spans="2:7" ht="12.75">
      <c r="B67" s="51"/>
      <c r="F67" s="1"/>
      <c r="G67" s="1"/>
    </row>
    <row r="68" spans="2:7" ht="8.25" customHeight="1">
      <c r="B68" s="51"/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2:7" ht="12.75">
      <c r="B71" s="3"/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</sheetData>
  <sheetProtection/>
  <mergeCells count="1">
    <mergeCell ref="H5:K5"/>
  </mergeCells>
  <printOptions/>
  <pageMargins left="0.3937007874015748" right="0.3937007874015748" top="0.7874015748031497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Česáková</dc:creator>
  <cp:keywords/>
  <dc:description/>
  <cp:lastModifiedBy>uzlova</cp:lastModifiedBy>
  <cp:lastPrinted>2018-02-12T12:00:29Z</cp:lastPrinted>
  <dcterms:created xsi:type="dcterms:W3CDTF">2005-11-29T10:05:27Z</dcterms:created>
  <dcterms:modified xsi:type="dcterms:W3CDTF">2018-02-12T12:12:48Z</dcterms:modified>
  <cp:category/>
  <cp:version/>
  <cp:contentType/>
  <cp:contentStatus/>
</cp:coreProperties>
</file>