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sakova\Documents\A Strategický plán\A Strategický plán - stav k 04_11_2016\4. ETAPA - Příprava realizace SRP\návrh SRP ke zveřejnění na webu\"/>
    </mc:Choice>
  </mc:AlternateContent>
  <bookViews>
    <workbookView xWindow="0" yWindow="0" windowWidth="20730" windowHeight="7545" activeTab="3"/>
  </bookViews>
  <sheets>
    <sheet name="Šedý (re-roz)" sheetId="8" r:id="rId1"/>
    <sheet name="Zelený (re-pro)" sheetId="7" r:id="rId2"/>
    <sheet name="Žlutý (pro-pro)" sheetId="6" r:id="rId3"/>
    <sheet name="Modrý (pro-roz)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2" l="1"/>
  <c r="O7" i="2" s="1"/>
  <c r="M13" i="7" l="1"/>
  <c r="L17" i="8" l="1"/>
  <c r="N17" i="8" s="1"/>
  <c r="K25" i="8" l="1"/>
  <c r="J25" i="8"/>
  <c r="I25" i="8"/>
  <c r="H25" i="8"/>
  <c r="G25" i="8"/>
  <c r="F25" i="8"/>
  <c r="E25" i="8"/>
  <c r="D25" i="8"/>
  <c r="C25" i="8"/>
  <c r="L24" i="8"/>
  <c r="N24" i="8" s="1"/>
  <c r="L23" i="8"/>
  <c r="N23" i="8" s="1"/>
  <c r="L22" i="8"/>
  <c r="N22" i="8" s="1"/>
  <c r="L21" i="8"/>
  <c r="N21" i="8" s="1"/>
  <c r="L20" i="8"/>
  <c r="N20" i="8" s="1"/>
  <c r="L19" i="8"/>
  <c r="N19" i="8" s="1"/>
  <c r="L18" i="8"/>
  <c r="N18" i="8" s="1"/>
  <c r="L16" i="8"/>
  <c r="N16" i="8" s="1"/>
  <c r="L15" i="8"/>
  <c r="N15" i="8" s="1"/>
  <c r="L14" i="8"/>
  <c r="N14" i="8" s="1"/>
  <c r="L13" i="8"/>
  <c r="N13" i="8" s="1"/>
  <c r="L12" i="8"/>
  <c r="N12" i="8" s="1"/>
  <c r="L11" i="8"/>
  <c r="N11" i="8" s="1"/>
  <c r="L10" i="8"/>
  <c r="N10" i="8" s="1"/>
  <c r="L9" i="8"/>
  <c r="N9" i="8" s="1"/>
  <c r="L8" i="8"/>
  <c r="N8" i="8" s="1"/>
  <c r="L7" i="8"/>
  <c r="N7" i="8" s="1"/>
  <c r="L6" i="8"/>
  <c r="N6" i="8" s="1"/>
  <c r="L5" i="8"/>
  <c r="N5" i="8" s="1"/>
  <c r="M8" i="7"/>
  <c r="O8" i="7" s="1"/>
  <c r="N25" i="7"/>
  <c r="L25" i="7"/>
  <c r="K25" i="7"/>
  <c r="J25" i="7"/>
  <c r="I25" i="7"/>
  <c r="H25" i="7"/>
  <c r="G25" i="7"/>
  <c r="F25" i="7"/>
  <c r="E25" i="7"/>
  <c r="D25" i="7"/>
  <c r="M24" i="7"/>
  <c r="O24" i="7" s="1"/>
  <c r="M23" i="7"/>
  <c r="O23" i="7" s="1"/>
  <c r="M22" i="7"/>
  <c r="O22" i="7" s="1"/>
  <c r="M21" i="7"/>
  <c r="O21" i="7" s="1"/>
  <c r="M20" i="7"/>
  <c r="O20" i="7" s="1"/>
  <c r="M19" i="7"/>
  <c r="O19" i="7" s="1"/>
  <c r="M18" i="7"/>
  <c r="O18" i="7" s="1"/>
  <c r="M17" i="7"/>
  <c r="O17" i="7" s="1"/>
  <c r="M16" i="7"/>
  <c r="O16" i="7" s="1"/>
  <c r="M15" i="7"/>
  <c r="O15" i="7" s="1"/>
  <c r="M14" i="7"/>
  <c r="O14" i="7" s="1"/>
  <c r="O13" i="7"/>
  <c r="M12" i="7"/>
  <c r="O12" i="7" s="1"/>
  <c r="M11" i="7"/>
  <c r="O11" i="7" s="1"/>
  <c r="M10" i="7"/>
  <c r="O10" i="7" s="1"/>
  <c r="M9" i="7"/>
  <c r="O9" i="7" s="1"/>
  <c r="M7" i="7"/>
  <c r="O7" i="7" s="1"/>
  <c r="M6" i="7"/>
  <c r="O6" i="7" s="1"/>
  <c r="M5" i="7"/>
  <c r="O5" i="7" s="1"/>
  <c r="M25" i="6"/>
  <c r="K25" i="6"/>
  <c r="J25" i="6"/>
  <c r="I25" i="6"/>
  <c r="H25" i="6"/>
  <c r="G25" i="6"/>
  <c r="F25" i="6"/>
  <c r="E25" i="6"/>
  <c r="D25" i="6"/>
  <c r="C25" i="6"/>
  <c r="L24" i="6"/>
  <c r="N24" i="6" s="1"/>
  <c r="L23" i="6"/>
  <c r="N23" i="6" s="1"/>
  <c r="L22" i="6"/>
  <c r="N22" i="6" s="1"/>
  <c r="L21" i="6"/>
  <c r="N21" i="6" s="1"/>
  <c r="L20" i="6"/>
  <c r="L19" i="6"/>
  <c r="N19" i="6" s="1"/>
  <c r="L18" i="6"/>
  <c r="N18" i="6" s="1"/>
  <c r="L17" i="6"/>
  <c r="N17" i="6" s="1"/>
  <c r="L16" i="6"/>
  <c r="N16" i="6" s="1"/>
  <c r="L15" i="6"/>
  <c r="N15" i="6" s="1"/>
  <c r="L14" i="6"/>
  <c r="N14" i="6" s="1"/>
  <c r="L13" i="6"/>
  <c r="N13" i="6" s="1"/>
  <c r="L12" i="6"/>
  <c r="N12" i="6" s="1"/>
  <c r="L11" i="6"/>
  <c r="N11" i="6" s="1"/>
  <c r="L10" i="6"/>
  <c r="N10" i="6" s="1"/>
  <c r="L9" i="6"/>
  <c r="N9" i="6" s="1"/>
  <c r="L8" i="6"/>
  <c r="N8" i="6" s="1"/>
  <c r="L7" i="6"/>
  <c r="N7" i="6" s="1"/>
  <c r="L6" i="6"/>
  <c r="N6" i="6" s="1"/>
  <c r="L5" i="6"/>
  <c r="N5" i="6" s="1"/>
  <c r="M25" i="8" l="1"/>
  <c r="L25" i="8"/>
  <c r="N25" i="8"/>
  <c r="M25" i="7"/>
  <c r="O25" i="7"/>
  <c r="L25" i="6"/>
  <c r="N25" i="6"/>
  <c r="N26" i="2" l="1"/>
  <c r="M25" i="2"/>
  <c r="O25" i="2" s="1"/>
  <c r="M8" i="2" l="1"/>
  <c r="O8" i="2" s="1"/>
  <c r="M9" i="2"/>
  <c r="O9" i="2" s="1"/>
  <c r="M10" i="2"/>
  <c r="O10" i="2" s="1"/>
  <c r="M11" i="2"/>
  <c r="O11" i="2" s="1"/>
  <c r="M12" i="2"/>
  <c r="O12" i="2" s="1"/>
  <c r="M13" i="2"/>
  <c r="O13" i="2" s="1"/>
  <c r="M14" i="2"/>
  <c r="O14" i="2" s="1"/>
  <c r="M15" i="2"/>
  <c r="O15" i="2" s="1"/>
  <c r="M16" i="2"/>
  <c r="O16" i="2" s="1"/>
  <c r="M17" i="2"/>
  <c r="O17" i="2" s="1"/>
  <c r="M18" i="2"/>
  <c r="M19" i="2"/>
  <c r="O19" i="2" s="1"/>
  <c r="M20" i="2"/>
  <c r="O20" i="2" s="1"/>
  <c r="M21" i="2"/>
  <c r="O21" i="2" s="1"/>
  <c r="M22" i="2"/>
  <c r="M23" i="2"/>
  <c r="M24" i="2"/>
  <c r="O18" i="2"/>
  <c r="O22" i="2"/>
  <c r="O23" i="2"/>
  <c r="O24" i="2"/>
  <c r="M6" i="2"/>
  <c r="O6" i="2" s="1"/>
  <c r="O26" i="2" l="1"/>
  <c r="E26" i="2" l="1"/>
  <c r="F26" i="2"/>
  <c r="G26" i="2"/>
  <c r="H26" i="2"/>
  <c r="I26" i="2"/>
  <c r="J26" i="2"/>
  <c r="K26" i="2"/>
  <c r="L26" i="2"/>
  <c r="D26" i="2"/>
  <c r="M26" i="2" l="1"/>
</calcChain>
</file>

<file path=xl/sharedStrings.xml><?xml version="1.0" encoding="utf-8"?>
<sst xmlns="http://schemas.openxmlformats.org/spreadsheetml/2006/main" count="762" uniqueCount="188">
  <si>
    <t xml:space="preserve">Obchvat města </t>
  </si>
  <si>
    <t>Modrý dům – úpravy</t>
  </si>
  <si>
    <t>Hlávkova ul. úpravy komplexu domů</t>
  </si>
  <si>
    <t>Integrovaný dopravní uzel (IDU) u nádraží ČD</t>
  </si>
  <si>
    <t>Parkovací systém v návaznosti na IDU</t>
  </si>
  <si>
    <t>Komunikace K4</t>
  </si>
  <si>
    <t>Správa městského majetku – optimalizace</t>
  </si>
  <si>
    <t>Městská hromadná doprava – optimalizace</t>
  </si>
  <si>
    <t xml:space="preserve">Depozitář - vyřešení prostor </t>
  </si>
  <si>
    <t>Multifunkční sportovně kulturní areál (u školy)</t>
  </si>
  <si>
    <t>Fotbalové hřiště - umělý povrch</t>
  </si>
  <si>
    <t>CELKEM</t>
  </si>
  <si>
    <t>Přínosy</t>
  </si>
  <si>
    <t>Podpora podnikavosti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</si>
  <si>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</si>
  <si>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</si>
  <si>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</si>
  <si>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</si>
  <si>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</si>
  <si>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</si>
  <si>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</si>
  <si>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</si>
  <si>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</si>
  <si>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</si>
  <si>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</si>
  <si>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</si>
  <si>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</si>
  <si>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</si>
  <si>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</si>
  <si>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</si>
  <si>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</si>
  <si>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</si>
  <si>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</si>
  <si>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</si>
  <si>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Koncepce nakládání s majetkem města</t>
  </si>
  <si>
    <t>2025-2034</t>
  </si>
  <si>
    <t>SRP - změna směru vývoje - proaktivní - vnější prostředí rozvojové</t>
  </si>
  <si>
    <t>Varianta 2 (modrá)</t>
  </si>
  <si>
    <t>SRP - změna směru vývoje - proaktivní - vnější prostředí progresivní</t>
  </si>
  <si>
    <t>Bazén</t>
  </si>
  <si>
    <t>zklidnění dopravy, sníížení hladiny hluku, zlepšení kvality ovzduší</t>
  </si>
  <si>
    <t>Zkratky:</t>
  </si>
  <si>
    <t>BFN - bez finanční návratnosti</t>
  </si>
  <si>
    <t>PVH - provozně vyrovnané hospodaření</t>
  </si>
  <si>
    <t>BFN, PVH, zlepšení možností sportovních aktivit obyvatel, plavecká výuka okolních škol</t>
  </si>
  <si>
    <t>NI - návratnost investice</t>
  </si>
  <si>
    <t>PZH - provozně ziskové hospodaření</t>
  </si>
  <si>
    <t>PZtH - provozně ztrátové hospodaření</t>
  </si>
  <si>
    <t>NI 25 let, PZH, zvýšení kapacity bytů pro  sociálně slabší skupiny obyvatel</t>
  </si>
  <si>
    <t>zlepšení dopravních možností z centra regionu</t>
  </si>
  <si>
    <t>částečné uvolnění centrálního parkoviště</t>
  </si>
  <si>
    <t>NI 50 let, PVH, byty pro seniory, startovací byty, byty zvl.určení</t>
  </si>
  <si>
    <t>NI dle úspěnosti prodeje pozemků v otevřeném území pro výstavbu RD</t>
  </si>
  <si>
    <t>(bez VHI), BFN; zlepšení vzhledu města a bezpečnosti dopravy</t>
  </si>
  <si>
    <t>(vč. optim. VHI), NI okamžitá - nájem VHI; zajištění provozuschopnosti VHI</t>
  </si>
  <si>
    <t>NI dle promítnutí nákladů rekonstrukce do ceny tepla</t>
  </si>
  <si>
    <t>BFN, PZtH, modernizace zařízení, zlepšení možností pořádání kulturních a společenských akcí</t>
  </si>
  <si>
    <t>BFN; PZtH; zlepšení dopravních a sportovních možností</t>
  </si>
  <si>
    <t>přizpůsobení kapacity počtu cestujících, snížení nákladů města</t>
  </si>
  <si>
    <t>BFN, PZtH, centralizace a vytvoření potřebných podmínek pro depozitář</t>
  </si>
  <si>
    <t xml:space="preserve">vyjasnění záměrů města </t>
  </si>
  <si>
    <t>podnikatelská fóra apod., zlepšení spolupráce města              s místními podnikateli</t>
  </si>
  <si>
    <t>Rekonstrukce kotelen – CZT</t>
  </si>
  <si>
    <t>IDU - integrovaný dopravní systém kraje</t>
  </si>
  <si>
    <t>ČD - České dráhy</t>
  </si>
  <si>
    <t>RD - rodinné domy</t>
  </si>
  <si>
    <t>Rekonstrukce VHI</t>
  </si>
  <si>
    <t>VHI - vodohospodářská infrastruktura</t>
  </si>
  <si>
    <t>CZT - centrální zásobování teplem</t>
  </si>
  <si>
    <t>TJ - Tělovýchovná jednota Přeštice</t>
  </si>
  <si>
    <t>SRP - zachování směru vývoje - reaktivní - vnější prostředí progresivní</t>
  </si>
  <si>
    <t>SRP - zachování směru vývoje - reaktivní - vnější prostředí rozvojové</t>
  </si>
  <si>
    <t>Rekonstrukce domu KKC a DDM</t>
  </si>
  <si>
    <t>Podpora zapojení mladých lidí do 35 let</t>
  </si>
  <si>
    <t>Retenční krajinné prvky, protipovodňová opatření</t>
  </si>
  <si>
    <t>Poznámky</t>
  </si>
  <si>
    <t xml:space="preserve">Cyklostezky + lávka na Vícov </t>
  </si>
  <si>
    <t>vyčíslena úspora po opatření kromě r. 2017 - není připraveno</t>
  </si>
  <si>
    <t>doplněna koupě budovy - upraveny náklady dalších let</t>
  </si>
  <si>
    <t>doplněna rek. DDM 2016-2017</t>
  </si>
  <si>
    <t>Zdroje</t>
  </si>
  <si>
    <t>vlastní</t>
  </si>
  <si>
    <t>kalkulována jen spoluúčast města</t>
  </si>
  <si>
    <t>min. možné částky</t>
  </si>
  <si>
    <t xml:space="preserve">BFN, ochrana osob a majetku, zadržení vody v krajině </t>
  </si>
  <si>
    <t>náklady cca 70 mil. Kč mimo rozpočet města</t>
  </si>
  <si>
    <t xml:space="preserve">vlastní </t>
  </si>
  <si>
    <t>podpora mladých při zapojování do politického, kulturního a společenského života města</t>
  </si>
  <si>
    <t>Za období</t>
  </si>
  <si>
    <r>
      <t>vlastní + dotace</t>
    </r>
    <r>
      <rPr>
        <vertAlign val="superscript"/>
        <sz val="9"/>
        <color theme="1"/>
        <rFont val="Calibri"/>
        <family val="2"/>
        <charset val="238"/>
        <scheme val="minor"/>
      </rPr>
      <t>5</t>
    </r>
  </si>
  <si>
    <t>úspora</t>
  </si>
  <si>
    <t>BFN, dotace do majetku TJ, celk. náklady 40 mil. Kč</t>
  </si>
  <si>
    <t>BFN, dotace do majetku TJ, celk. náklady 20 mil. Kč</t>
  </si>
  <si>
    <t xml:space="preserve">náklady sníženy o využití polních cest po KPÚ, kalkulována jen spoluúčast města </t>
  </si>
  <si>
    <r>
      <t>vlastní + příjem z nájmu</t>
    </r>
    <r>
      <rPr>
        <vertAlign val="superscript"/>
        <sz val="9"/>
        <color theme="1"/>
        <rFont val="Calibri"/>
        <family val="2"/>
        <charset val="238"/>
        <scheme val="minor"/>
      </rPr>
      <t>6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</si>
  <si>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>vlastní + dotace</t>
    </r>
    <r>
      <rPr>
        <vertAlign val="superscript"/>
        <sz val="9"/>
        <color theme="1"/>
        <rFont val="Calibri"/>
        <family val="2"/>
        <charset val="238"/>
        <scheme val="minor"/>
      </rPr>
      <t>4</t>
    </r>
    <r>
      <rPr>
        <sz val="9"/>
        <color theme="1"/>
        <rFont val="Calibri"/>
        <family val="2"/>
        <charset val="238"/>
        <scheme val="minor"/>
      </rPr>
      <t xml:space="preserve"> </t>
    </r>
  </si>
  <si>
    <t>kalkulována vyrovnanost příjmů z nájmu a nákladů na obnovu VHI s rezervou cca 10 mil. Kč</t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</si>
  <si>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1</t>
    </r>
    <r>
      <rPr>
        <sz val="9"/>
        <rFont val="Calibri"/>
        <family val="2"/>
        <charset val="238"/>
        <scheme val="minor"/>
      </rPr>
      <t xml:space="preserve"> </t>
    </r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</si>
  <si>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</t>
    </r>
  </si>
  <si>
    <r>
      <t xml:space="preserve"> příjem z prodeje území</t>
    </r>
    <r>
      <rPr>
        <vertAlign val="superscript"/>
        <sz val="8"/>
        <rFont val="Calibri"/>
        <family val="2"/>
        <charset val="238"/>
        <scheme val="minor"/>
      </rPr>
      <t>3</t>
    </r>
    <r>
      <rPr>
        <sz val="8"/>
        <rFont val="Calibri"/>
        <family val="2"/>
        <charset val="238"/>
        <scheme val="minor"/>
      </rPr>
      <t xml:space="preserve">  </t>
    </r>
  </si>
  <si>
    <r>
      <t>nájemné VHI</t>
    </r>
    <r>
      <rPr>
        <vertAlign val="superscript"/>
        <sz val="9"/>
        <rFont val="Calibri"/>
        <family val="2"/>
        <charset val="238"/>
        <scheme val="minor"/>
      </rPr>
      <t>4</t>
    </r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</si>
  <si>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5</t>
    </r>
  </si>
  <si>
    <t>MHD zrušena</t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</si>
  <si>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4</t>
    </r>
    <r>
      <rPr>
        <sz val="9"/>
        <rFont val="Calibri"/>
        <family val="2"/>
        <charset val="238"/>
        <scheme val="minor"/>
      </rPr>
      <t xml:space="preserve"> </t>
    </r>
  </si>
  <si>
    <r>
      <t>vlastní + příjem z nájmu</t>
    </r>
    <r>
      <rPr>
        <vertAlign val="superscript"/>
        <sz val="9"/>
        <rFont val="Calibri"/>
        <family val="2"/>
        <charset val="238"/>
        <scheme val="minor"/>
      </rPr>
      <t>6</t>
    </r>
    <r>
      <rPr>
        <sz val="9"/>
        <rFont val="Calibri"/>
        <family val="2"/>
        <charset val="238"/>
        <scheme val="minor"/>
      </rPr>
      <t xml:space="preserve"> </t>
    </r>
  </si>
  <si>
    <t>Garant</t>
  </si>
  <si>
    <t>Útvar</t>
  </si>
  <si>
    <t>splátky úvěru 60 mil. Kč na 20 let + úroky</t>
  </si>
  <si>
    <t>využití dotací na komunitní bydlení a sociální byty</t>
  </si>
  <si>
    <t>splátky úvěru 80 mil. Kč na 20 let + úroky</t>
  </si>
  <si>
    <t>PPP projekt, 50% fin. účast města</t>
  </si>
  <si>
    <t>kalkulována vyrovnanost příjmů  a nákladů s rezervou cca 10 mil. Kč</t>
  </si>
  <si>
    <t>NI 25 let, PZH, zvýšení kapacity bytů pro  soc. slabší skupiny obyvatel</t>
  </si>
  <si>
    <t>realizace jen v případě dotace min. 85 % nákladů</t>
  </si>
  <si>
    <t>Wiesner</t>
  </si>
  <si>
    <t>Stunová</t>
  </si>
  <si>
    <t>Pasovský</t>
  </si>
  <si>
    <t>Krivda</t>
  </si>
  <si>
    <t>Duchek</t>
  </si>
  <si>
    <t>Naxera</t>
  </si>
  <si>
    <t>Havlíček</t>
  </si>
  <si>
    <t>Česáková</t>
  </si>
  <si>
    <t>Spolupr.útvary</t>
  </si>
  <si>
    <t xml:space="preserve">ORM </t>
  </si>
  <si>
    <t>OŽP</t>
  </si>
  <si>
    <t>OVÚP</t>
  </si>
  <si>
    <t xml:space="preserve">HO </t>
  </si>
  <si>
    <t>ORM, B+T</t>
  </si>
  <si>
    <t>ORM</t>
  </si>
  <si>
    <t>HO</t>
  </si>
  <si>
    <t>OSD</t>
  </si>
  <si>
    <t xml:space="preserve">MST </t>
  </si>
  <si>
    <t>ČEVAK</t>
  </si>
  <si>
    <t xml:space="preserve">ST </t>
  </si>
  <si>
    <t>B+T</t>
  </si>
  <si>
    <t>TAJ</t>
  </si>
  <si>
    <t>FO</t>
  </si>
  <si>
    <t xml:space="preserve">VKS </t>
  </si>
  <si>
    <t>KST</t>
  </si>
  <si>
    <t>komise ZMP, TAJ</t>
  </si>
  <si>
    <t>RM, OŽÚ</t>
  </si>
  <si>
    <t>HO, ORM</t>
  </si>
  <si>
    <t>HO, DHP</t>
  </si>
  <si>
    <t>KST, KKC</t>
  </si>
  <si>
    <t>Cíl č.</t>
  </si>
  <si>
    <t>5</t>
  </si>
  <si>
    <t>9</t>
  </si>
  <si>
    <t>12</t>
  </si>
  <si>
    <t>11</t>
  </si>
  <si>
    <t>1,2,  10</t>
  </si>
  <si>
    <t>2,10</t>
  </si>
  <si>
    <t>15</t>
  </si>
  <si>
    <t>11,14</t>
  </si>
  <si>
    <t>6,7</t>
  </si>
  <si>
    <t>8,13</t>
  </si>
  <si>
    <t>5,14</t>
  </si>
  <si>
    <t>11,  14</t>
  </si>
  <si>
    <t>Scénáře SRP - projekty - náklady - zdroje - přínosy - zodpovědnost</t>
  </si>
  <si>
    <t>Scénář 4 (šedý)</t>
  </si>
  <si>
    <t>Scénář 3 (zelený)</t>
  </si>
  <si>
    <t>Scénář 1 (žlutý)</t>
  </si>
  <si>
    <t>ZM - zastupitelstvo města</t>
  </si>
  <si>
    <t>ZMP - Zdravé město Přeštice</t>
  </si>
  <si>
    <t>nájemné VHI</t>
  </si>
  <si>
    <t>developerský projekt - příjem z prodeje území</t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</si>
  <si>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3</t>
    </r>
  </si>
  <si>
    <r>
      <t>vlastní + dotace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+úvěr</t>
    </r>
  </si>
  <si>
    <t xml:space="preserve"> termín def. rozhodnutí o realizaci</t>
  </si>
  <si>
    <t xml:space="preserve">  termín def. rozhodnutí o realizaci</t>
  </si>
  <si>
    <t>Scénář vybraný k rozpracování</t>
  </si>
  <si>
    <t>realizace jen v případě dotace</t>
  </si>
  <si>
    <t>realizace jen v případě dotace, předpokladaná spoluúčast města 20%</t>
  </si>
  <si>
    <t>2017 -rekonstrukce objektu Rybova 297</t>
  </si>
  <si>
    <t>žákovské (studentské) ZM, kulaté stoly ZMP</t>
  </si>
  <si>
    <t>doplnění  ke krajskému projektu</t>
  </si>
  <si>
    <t>doplnění ke krajskému projektu</t>
  </si>
  <si>
    <t xml:space="preserve">vyčíslena úspora po opatření </t>
  </si>
  <si>
    <t>koupě budovy + úpravy</t>
  </si>
  <si>
    <t>realizace jen v případě dotace, předpokládaná spoluúčast města 20%</t>
  </si>
  <si>
    <t>Koncepce hopodaření s majetkem města</t>
  </si>
  <si>
    <t>2017 - rekonstrukce objektu Rybova 297</t>
  </si>
  <si>
    <t xml:space="preserve"> koupě budovy + úpravy</t>
  </si>
  <si>
    <t xml:space="preserve"> koupě budovy + úpravy </t>
  </si>
  <si>
    <t xml:space="preserve"> žákovské (studentské) ZM, kulaté stoly ZMP</t>
  </si>
  <si>
    <t>jen studie, bez realizace</t>
  </si>
  <si>
    <t>doplnění krajského projektu</t>
  </si>
  <si>
    <t>realizace jen v případě dotace, kalkulována jen spoluúčast města %</t>
  </si>
  <si>
    <t>realizace jen v případě dotace min.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</si>
</sst>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8" tint="-0.249977111117893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  <font>
      <b/>
      <i/>
      <sz val="11"/>
      <color theme="7" tint="-0.249977111117893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i/>
      <sz val="11"/>
      <color rgb="FF00B05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EF7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2FFA3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theme="8" tint="-0.2499465926084170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rgb="FF0070C0"/>
      </left>
      <right/>
      <top style="thin">
        <color indexed="64"/>
      </top>
      <bottom style="thin">
        <color indexed="64"/>
      </bottom>
      <diagonal/>
    </border>
    <border>
      <left style="double">
        <color rgb="FF0070C0"/>
      </left>
      <right/>
      <top/>
      <bottom style="medium">
        <color indexed="64"/>
      </bottom>
      <diagonal/>
    </border>
    <border>
      <left style="double">
        <color theme="8" tint="-0.24994659260841701"/>
      </left>
      <right/>
      <top/>
      <bottom/>
      <diagonal/>
    </border>
    <border>
      <left style="double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70C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 applyAlignment="1">
      <alignment horizontal="right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/>
    <xf numFmtId="0" fontId="4" fillId="0" borderId="6" xfId="0" applyFont="1" applyFill="1" applyBorder="1" applyAlignment="1">
      <alignment vertical="center" wrapText="1"/>
    </xf>
    <xf numFmtId="0" fontId="6" fillId="0" borderId="0" xfId="0" applyFont="1"/>
    <xf numFmtId="0" fontId="8" fillId="0" borderId="0" xfId="0" applyFont="1"/>
    <xf numFmtId="0" fontId="0" fillId="0" borderId="10" xfId="0" applyBorder="1"/>
    <xf numFmtId="0" fontId="0" fillId="0" borderId="11" xfId="0" applyBorder="1"/>
    <xf numFmtId="0" fontId="0" fillId="0" borderId="1" xfId="0" applyFill="1" applyBorder="1"/>
    <xf numFmtId="0" fontId="2" fillId="0" borderId="16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3" fillId="0" borderId="0" xfId="0" applyFont="1" applyFill="1" applyBorder="1" applyAlignment="1">
      <alignment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0" xfId="0" quotePrefix="1" applyFont="1" applyBorder="1"/>
    <xf numFmtId="0" fontId="1" fillId="0" borderId="0" xfId="0" applyFont="1" applyFill="1" applyBorder="1"/>
    <xf numFmtId="3" fontId="3" fillId="5" borderId="0" xfId="0" applyNumberFormat="1" applyFont="1" applyFill="1" applyBorder="1" applyAlignment="1">
      <alignment wrapText="1"/>
    </xf>
    <xf numFmtId="0" fontId="11" fillId="4" borderId="8" xfId="0" applyFont="1" applyFill="1" applyBorder="1" applyAlignment="1">
      <alignment horizontal="center" vertical="center"/>
    </xf>
    <xf numFmtId="3" fontId="0" fillId="0" borderId="0" xfId="0" applyNumberFormat="1"/>
    <xf numFmtId="3" fontId="1" fillId="0" borderId="0" xfId="0" applyNumberFormat="1" applyFont="1"/>
    <xf numFmtId="0" fontId="10" fillId="0" borderId="0" xfId="0" applyFont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3" fontId="1" fillId="5" borderId="27" xfId="0" applyNumberFormat="1" applyFont="1" applyFill="1" applyBorder="1"/>
    <xf numFmtId="0" fontId="3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wrapText="1"/>
    </xf>
    <xf numFmtId="3" fontId="0" fillId="0" borderId="0" xfId="0" applyNumberFormat="1" applyFill="1" applyBorder="1"/>
    <xf numFmtId="3" fontId="1" fillId="2" borderId="2" xfId="0" applyNumberFormat="1" applyFont="1" applyFill="1" applyBorder="1"/>
    <xf numFmtId="0" fontId="0" fillId="0" borderId="0" xfId="0" applyFill="1" applyBorder="1"/>
    <xf numFmtId="3" fontId="1" fillId="0" borderId="27" xfId="0" applyNumberFormat="1" applyFont="1" applyFill="1" applyBorder="1"/>
    <xf numFmtId="3" fontId="1" fillId="0" borderId="29" xfId="0" applyNumberFormat="1" applyFont="1" applyFill="1" applyBorder="1"/>
    <xf numFmtId="3" fontId="1" fillId="0" borderId="37" xfId="0" applyNumberFormat="1" applyFont="1" applyFill="1" applyBorder="1"/>
    <xf numFmtId="3" fontId="1" fillId="0" borderId="6" xfId="0" applyNumberFormat="1" applyFont="1" applyFill="1" applyBorder="1"/>
    <xf numFmtId="3" fontId="3" fillId="0" borderId="0" xfId="0" applyNumberFormat="1" applyFont="1" applyFill="1" applyBorder="1" applyAlignment="1">
      <alignment wrapText="1"/>
    </xf>
    <xf numFmtId="0" fontId="9" fillId="0" borderId="0" xfId="0" quotePrefix="1" applyFont="1" applyFill="1" applyBorder="1"/>
    <xf numFmtId="0" fontId="9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6" borderId="20" xfId="0" applyNumberFormat="1" applyFill="1" applyBorder="1" applyAlignment="1">
      <alignment wrapText="1"/>
    </xf>
    <xf numFmtId="3" fontId="5" fillId="6" borderId="4" xfId="0" applyNumberFormat="1" applyFont="1" applyFill="1" applyBorder="1" applyAlignment="1">
      <alignment wrapText="1"/>
    </xf>
    <xf numFmtId="0" fontId="0" fillId="6" borderId="22" xfId="0" applyFill="1" applyBorder="1" applyAlignment="1">
      <alignment wrapText="1"/>
    </xf>
    <xf numFmtId="3" fontId="1" fillId="6" borderId="11" xfId="0" applyNumberFormat="1" applyFont="1" applyFill="1" applyBorder="1" applyAlignment="1">
      <alignment wrapText="1"/>
    </xf>
    <xf numFmtId="3" fontId="5" fillId="6" borderId="5" xfId="0" applyNumberFormat="1" applyFont="1" applyFill="1" applyBorder="1" applyAlignment="1">
      <alignment wrapText="1"/>
    </xf>
    <xf numFmtId="3" fontId="5" fillId="6" borderId="11" xfId="0" applyNumberFormat="1" applyFont="1" applyFill="1" applyBorder="1" applyAlignment="1">
      <alignment wrapText="1"/>
    </xf>
    <xf numFmtId="3" fontId="5" fillId="6" borderId="32" xfId="0" applyNumberFormat="1" applyFont="1" applyFill="1" applyBorder="1" applyAlignment="1">
      <alignment wrapText="1"/>
    </xf>
    <xf numFmtId="3" fontId="8" fillId="6" borderId="11" xfId="0" applyNumberFormat="1" applyFont="1" applyFill="1" applyBorder="1" applyAlignment="1">
      <alignment wrapText="1"/>
    </xf>
    <xf numFmtId="0" fontId="5" fillId="6" borderId="0" xfId="0" applyFont="1" applyFill="1" applyBorder="1" applyAlignment="1">
      <alignment wrapText="1"/>
    </xf>
    <xf numFmtId="0" fontId="5" fillId="6" borderId="23" xfId="0" applyFont="1" applyFill="1" applyBorder="1" applyAlignment="1">
      <alignment wrapText="1"/>
    </xf>
    <xf numFmtId="0" fontId="5" fillId="6" borderId="28" xfId="0" applyFont="1" applyFill="1" applyBorder="1" applyAlignment="1">
      <alignment wrapText="1"/>
    </xf>
    <xf numFmtId="0" fontId="5" fillId="6" borderId="26" xfId="0" applyFont="1" applyFill="1" applyBorder="1" applyAlignment="1">
      <alignment wrapText="1"/>
    </xf>
    <xf numFmtId="0" fontId="5" fillId="6" borderId="33" xfId="0" applyFont="1" applyFill="1" applyBorder="1" applyAlignment="1">
      <alignment wrapText="1"/>
    </xf>
    <xf numFmtId="0" fontId="15" fillId="0" borderId="11" xfId="0" applyFont="1" applyBorder="1" applyAlignment="1">
      <alignment vertical="center" wrapText="1"/>
    </xf>
    <xf numFmtId="3" fontId="5" fillId="6" borderId="20" xfId="0" applyNumberFormat="1" applyFont="1" applyFill="1" applyBorder="1" applyAlignment="1">
      <alignment wrapText="1"/>
    </xf>
    <xf numFmtId="3" fontId="5" fillId="6" borderId="10" xfId="0" applyNumberFormat="1" applyFont="1" applyFill="1" applyBorder="1" applyAlignment="1">
      <alignment wrapText="1"/>
    </xf>
    <xf numFmtId="3" fontId="5" fillId="6" borderId="31" xfId="0" applyNumberFormat="1" applyFont="1" applyFill="1" applyBorder="1" applyAlignment="1">
      <alignment wrapText="1"/>
    </xf>
    <xf numFmtId="3" fontId="8" fillId="6" borderId="10" xfId="0" applyNumberFormat="1" applyFont="1" applyFill="1" applyBorder="1" applyAlignment="1">
      <alignment wrapText="1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3" fontId="1" fillId="4" borderId="2" xfId="0" applyNumberFormat="1" applyFont="1" applyFill="1" applyBorder="1"/>
    <xf numFmtId="0" fontId="11" fillId="8" borderId="3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3" fontId="1" fillId="9" borderId="2" xfId="0" applyNumberFormat="1" applyFont="1" applyFill="1" applyBorder="1"/>
    <xf numFmtId="3" fontId="1" fillId="7" borderId="37" xfId="0" applyNumberFormat="1" applyFont="1" applyFill="1" applyBorder="1"/>
    <xf numFmtId="0" fontId="11" fillId="10" borderId="3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3" fontId="1" fillId="10" borderId="2" xfId="0" applyNumberFormat="1" applyFont="1" applyFill="1" applyBorder="1"/>
    <xf numFmtId="0" fontId="10" fillId="0" borderId="7" xfId="0" applyFont="1" applyBorder="1" applyAlignment="1">
      <alignment horizontal="center" vertical="center" wrapText="1"/>
    </xf>
    <xf numFmtId="0" fontId="0" fillId="0" borderId="4" xfId="0" applyBorder="1"/>
    <xf numFmtId="3" fontId="5" fillId="11" borderId="18" xfId="0" applyNumberFormat="1" applyFont="1" applyFill="1" applyBorder="1" applyAlignment="1">
      <alignment wrapText="1"/>
    </xf>
    <xf numFmtId="3" fontId="5" fillId="11" borderId="13" xfId="0" applyNumberFormat="1" applyFont="1" applyFill="1" applyBorder="1" applyAlignment="1">
      <alignment wrapText="1"/>
    </xf>
    <xf numFmtId="3" fontId="5" fillId="11" borderId="15" xfId="0" applyNumberFormat="1" applyFont="1" applyFill="1" applyBorder="1" applyAlignment="1">
      <alignment wrapText="1"/>
    </xf>
    <xf numFmtId="3" fontId="5" fillId="11" borderId="10" xfId="0" applyNumberFormat="1" applyFont="1" applyFill="1" applyBorder="1" applyAlignment="1">
      <alignment wrapText="1"/>
    </xf>
    <xf numFmtId="3" fontId="5" fillId="11" borderId="31" xfId="0" applyNumberFormat="1" applyFont="1" applyFill="1" applyBorder="1" applyAlignment="1">
      <alignment wrapText="1"/>
    </xf>
    <xf numFmtId="3" fontId="8" fillId="11" borderId="10" xfId="0" applyNumberFormat="1" applyFont="1" applyFill="1" applyBorder="1" applyAlignment="1">
      <alignment wrapText="1"/>
    </xf>
    <xf numFmtId="3" fontId="5" fillId="11" borderId="20" xfId="0" applyNumberFormat="1" applyFont="1" applyFill="1" applyBorder="1" applyAlignment="1">
      <alignment wrapText="1"/>
    </xf>
    <xf numFmtId="3" fontId="5" fillId="11" borderId="4" xfId="0" applyNumberFormat="1" applyFont="1" applyFill="1" applyBorder="1" applyAlignment="1">
      <alignment wrapText="1"/>
    </xf>
    <xf numFmtId="3" fontId="5" fillId="11" borderId="5" xfId="0" applyNumberFormat="1" applyFont="1" applyFill="1" applyBorder="1" applyAlignment="1">
      <alignment wrapText="1"/>
    </xf>
    <xf numFmtId="3" fontId="5" fillId="11" borderId="11" xfId="0" applyNumberFormat="1" applyFont="1" applyFill="1" applyBorder="1" applyAlignment="1">
      <alignment wrapText="1"/>
    </xf>
    <xf numFmtId="3" fontId="5" fillId="11" borderId="32" xfId="0" applyNumberFormat="1" applyFont="1" applyFill="1" applyBorder="1" applyAlignment="1">
      <alignment wrapText="1"/>
    </xf>
    <xf numFmtId="3" fontId="8" fillId="11" borderId="11" xfId="0" applyNumberFormat="1" applyFont="1" applyFill="1" applyBorder="1" applyAlignment="1">
      <alignment wrapText="1"/>
    </xf>
    <xf numFmtId="3" fontId="0" fillId="11" borderId="20" xfId="0" applyNumberFormat="1" applyFill="1" applyBorder="1" applyAlignment="1">
      <alignment wrapText="1"/>
    </xf>
    <xf numFmtId="3" fontId="1" fillId="11" borderId="11" xfId="0" applyNumberFormat="1" applyFont="1" applyFill="1" applyBorder="1" applyAlignment="1">
      <alignment wrapText="1"/>
    </xf>
    <xf numFmtId="0" fontId="0" fillId="11" borderId="22" xfId="0" applyFill="1" applyBorder="1" applyAlignment="1">
      <alignment wrapText="1"/>
    </xf>
    <xf numFmtId="0" fontId="5" fillId="11" borderId="23" xfId="0" applyFont="1" applyFill="1" applyBorder="1" applyAlignment="1">
      <alignment wrapText="1"/>
    </xf>
    <xf numFmtId="0" fontId="5" fillId="11" borderId="28" xfId="0" applyFont="1" applyFill="1" applyBorder="1" applyAlignment="1">
      <alignment wrapText="1"/>
    </xf>
    <xf numFmtId="0" fontId="5" fillId="11" borderId="26" xfId="0" applyFont="1" applyFill="1" applyBorder="1" applyAlignment="1">
      <alignment wrapText="1"/>
    </xf>
    <xf numFmtId="0" fontId="5" fillId="11" borderId="33" xfId="0" applyFont="1" applyFill="1" applyBorder="1" applyAlignment="1">
      <alignment wrapText="1"/>
    </xf>
    <xf numFmtId="3" fontId="1" fillId="5" borderId="41" xfId="0" applyNumberFormat="1" applyFont="1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6" xfId="0" applyBorder="1"/>
    <xf numFmtId="0" fontId="0" fillId="0" borderId="4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45" xfId="0" applyFont="1" applyBorder="1"/>
    <xf numFmtId="3" fontId="12" fillId="5" borderId="17" xfId="0" applyNumberFormat="1" applyFont="1" applyFill="1" applyBorder="1" applyAlignment="1">
      <alignment wrapText="1"/>
    </xf>
    <xf numFmtId="0" fontId="9" fillId="5" borderId="12" xfId="0" applyFont="1" applyFill="1" applyBorder="1" applyAlignment="1">
      <alignment wrapText="1"/>
    </xf>
    <xf numFmtId="0" fontId="17" fillId="5" borderId="12" xfId="0" applyFont="1" applyFill="1" applyBorder="1" applyAlignment="1">
      <alignment wrapText="1"/>
    </xf>
    <xf numFmtId="3" fontId="12" fillId="5" borderId="35" xfId="0" applyNumberFormat="1" applyFont="1" applyFill="1" applyBorder="1" applyAlignment="1">
      <alignment wrapText="1"/>
    </xf>
    <xf numFmtId="0" fontId="9" fillId="5" borderId="14" xfId="0" applyFont="1" applyFill="1" applyBorder="1" applyAlignment="1">
      <alignment wrapText="1"/>
    </xf>
    <xf numFmtId="0" fontId="17" fillId="5" borderId="14" xfId="0" applyFont="1" applyFill="1" applyBorder="1" applyAlignment="1">
      <alignment wrapText="1"/>
    </xf>
    <xf numFmtId="3" fontId="17" fillId="5" borderId="35" xfId="0" applyNumberFormat="1" applyFont="1" applyFill="1" applyBorder="1" applyAlignment="1">
      <alignment wrapText="1"/>
    </xf>
    <xf numFmtId="0" fontId="14" fillId="5" borderId="14" xfId="0" applyFont="1" applyFill="1" applyBorder="1" applyAlignment="1">
      <alignment wrapText="1"/>
    </xf>
    <xf numFmtId="3" fontId="3" fillId="5" borderId="35" xfId="0" applyNumberFormat="1" applyFont="1" applyFill="1" applyBorder="1" applyAlignment="1">
      <alignment wrapText="1"/>
    </xf>
    <xf numFmtId="0" fontId="12" fillId="5" borderId="36" xfId="0" applyFont="1" applyFill="1" applyBorder="1" applyAlignment="1">
      <alignment wrapText="1"/>
    </xf>
    <xf numFmtId="0" fontId="9" fillId="5" borderId="34" xfId="0" applyFont="1" applyFill="1" applyBorder="1" applyAlignment="1">
      <alignment wrapText="1"/>
    </xf>
    <xf numFmtId="0" fontId="17" fillId="5" borderId="40" xfId="0" applyFont="1" applyFill="1" applyBorder="1" applyAlignment="1">
      <alignment wrapText="1"/>
    </xf>
    <xf numFmtId="0" fontId="0" fillId="0" borderId="24" xfId="0" applyBorder="1" applyAlignment="1">
      <alignment wrapText="1"/>
    </xf>
    <xf numFmtId="0" fontId="17" fillId="5" borderId="10" xfId="0" applyFont="1" applyFill="1" applyBorder="1" applyAlignment="1">
      <alignment wrapText="1"/>
    </xf>
    <xf numFmtId="0" fontId="17" fillId="5" borderId="11" xfId="0" applyFont="1" applyFill="1" applyBorder="1" applyAlignment="1">
      <alignment wrapText="1"/>
    </xf>
    <xf numFmtId="0" fontId="17" fillId="5" borderId="26" xfId="0" applyFont="1" applyFill="1" applyBorder="1" applyAlignment="1">
      <alignment wrapText="1"/>
    </xf>
    <xf numFmtId="0" fontId="17" fillId="5" borderId="34" xfId="0" applyFont="1" applyFill="1" applyBorder="1" applyAlignment="1">
      <alignment wrapText="1"/>
    </xf>
    <xf numFmtId="49" fontId="2" fillId="0" borderId="1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15" fillId="0" borderId="14" xfId="0" applyNumberFormat="1" applyFont="1" applyBorder="1" applyAlignment="1">
      <alignment vertical="center" wrapText="1"/>
    </xf>
    <xf numFmtId="49" fontId="2" fillId="0" borderId="48" xfId="0" applyNumberFormat="1" applyFont="1" applyFill="1" applyBorder="1" applyAlignment="1">
      <alignment vertical="center" wrapText="1"/>
    </xf>
    <xf numFmtId="0" fontId="7" fillId="0" borderId="6" xfId="0" applyFont="1" applyBorder="1"/>
    <xf numFmtId="3" fontId="1" fillId="3" borderId="37" xfId="0" applyNumberFormat="1" applyFont="1" applyFill="1" applyBorder="1"/>
    <xf numFmtId="0" fontId="7" fillId="0" borderId="7" xfId="0" applyFont="1" applyBorder="1"/>
    <xf numFmtId="0" fontId="11" fillId="4" borderId="38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20" fillId="0" borderId="0" xfId="0" applyFont="1" applyBorder="1"/>
    <xf numFmtId="3" fontId="5" fillId="12" borderId="13" xfId="0" applyNumberFormat="1" applyFont="1" applyFill="1" applyBorder="1" applyAlignment="1">
      <alignment wrapText="1"/>
    </xf>
    <xf numFmtId="3" fontId="5" fillId="12" borderId="15" xfId="0" applyNumberFormat="1" applyFont="1" applyFill="1" applyBorder="1" applyAlignment="1">
      <alignment wrapText="1"/>
    </xf>
    <xf numFmtId="3" fontId="5" fillId="12" borderId="10" xfId="0" applyNumberFormat="1" applyFont="1" applyFill="1" applyBorder="1" applyAlignment="1">
      <alignment wrapText="1"/>
    </xf>
    <xf numFmtId="3" fontId="5" fillId="12" borderId="31" xfId="0" applyNumberFormat="1" applyFont="1" applyFill="1" applyBorder="1" applyAlignment="1">
      <alignment wrapText="1"/>
    </xf>
    <xf numFmtId="3" fontId="8" fillId="12" borderId="10" xfId="0" applyNumberFormat="1" applyFont="1" applyFill="1" applyBorder="1" applyAlignment="1">
      <alignment wrapText="1"/>
    </xf>
    <xf numFmtId="3" fontId="5" fillId="12" borderId="4" xfId="0" applyNumberFormat="1" applyFont="1" applyFill="1" applyBorder="1" applyAlignment="1">
      <alignment wrapText="1"/>
    </xf>
    <xf numFmtId="3" fontId="5" fillId="12" borderId="5" xfId="0" applyNumberFormat="1" applyFont="1" applyFill="1" applyBorder="1" applyAlignment="1">
      <alignment wrapText="1"/>
    </xf>
    <xf numFmtId="3" fontId="5" fillId="12" borderId="11" xfId="0" applyNumberFormat="1" applyFont="1" applyFill="1" applyBorder="1" applyAlignment="1">
      <alignment wrapText="1"/>
    </xf>
    <xf numFmtId="3" fontId="5" fillId="12" borderId="32" xfId="0" applyNumberFormat="1" applyFont="1" applyFill="1" applyBorder="1" applyAlignment="1">
      <alignment wrapText="1"/>
    </xf>
    <xf numFmtId="3" fontId="8" fillId="12" borderId="11" xfId="0" applyNumberFormat="1" applyFont="1" applyFill="1" applyBorder="1" applyAlignment="1">
      <alignment wrapText="1"/>
    </xf>
    <xf numFmtId="3" fontId="1" fillId="12" borderId="11" xfId="0" applyNumberFormat="1" applyFont="1" applyFill="1" applyBorder="1" applyAlignment="1">
      <alignment wrapText="1"/>
    </xf>
    <xf numFmtId="0" fontId="5" fillId="12" borderId="0" xfId="0" applyFont="1" applyFill="1" applyBorder="1" applyAlignment="1">
      <alignment wrapText="1"/>
    </xf>
    <xf numFmtId="0" fontId="5" fillId="12" borderId="23" xfId="0" applyFont="1" applyFill="1" applyBorder="1" applyAlignment="1">
      <alignment wrapText="1"/>
    </xf>
    <xf numFmtId="0" fontId="5" fillId="12" borderId="28" xfId="0" applyFont="1" applyFill="1" applyBorder="1" applyAlignment="1">
      <alignment wrapText="1"/>
    </xf>
    <xf numFmtId="0" fontId="5" fillId="12" borderId="26" xfId="0" applyFont="1" applyFill="1" applyBorder="1" applyAlignment="1">
      <alignment wrapText="1"/>
    </xf>
    <xf numFmtId="0" fontId="5" fillId="12" borderId="33" xfId="0" applyFont="1" applyFill="1" applyBorder="1" applyAlignment="1">
      <alignment wrapText="1"/>
    </xf>
    <xf numFmtId="3" fontId="5" fillId="12" borderId="18" xfId="0" applyNumberFormat="1" applyFont="1" applyFill="1" applyBorder="1" applyAlignment="1">
      <alignment wrapText="1"/>
    </xf>
    <xf numFmtId="3" fontId="5" fillId="12" borderId="20" xfId="0" applyNumberFormat="1" applyFont="1" applyFill="1" applyBorder="1" applyAlignment="1">
      <alignment wrapText="1"/>
    </xf>
    <xf numFmtId="3" fontId="0" fillId="12" borderId="20" xfId="0" applyNumberFormat="1" applyFill="1" applyBorder="1" applyAlignment="1">
      <alignment wrapText="1"/>
    </xf>
    <xf numFmtId="0" fontId="0" fillId="12" borderId="22" xfId="0" applyFill="1" applyBorder="1" applyAlignment="1">
      <alignment wrapText="1"/>
    </xf>
    <xf numFmtId="0" fontId="21" fillId="0" borderId="0" xfId="0" applyFont="1" applyBorder="1"/>
    <xf numFmtId="3" fontId="5" fillId="13" borderId="5" xfId="0" applyNumberFormat="1" applyFont="1" applyFill="1" applyBorder="1" applyAlignment="1">
      <alignment wrapText="1"/>
    </xf>
    <xf numFmtId="3" fontId="0" fillId="5" borderId="0" xfId="0" applyNumberFormat="1" applyFill="1"/>
    <xf numFmtId="0" fontId="0" fillId="5" borderId="0" xfId="0" applyFill="1"/>
    <xf numFmtId="0" fontId="3" fillId="5" borderId="0" xfId="0" applyFont="1" applyFill="1" applyAlignment="1">
      <alignment wrapText="1"/>
    </xf>
    <xf numFmtId="0" fontId="9" fillId="5" borderId="0" xfId="0" applyFont="1" applyFill="1"/>
    <xf numFmtId="0" fontId="9" fillId="5" borderId="0" xfId="0" applyFont="1" applyFill="1" applyAlignment="1">
      <alignment wrapText="1"/>
    </xf>
    <xf numFmtId="0" fontId="22" fillId="0" borderId="0" xfId="0" applyFont="1" applyBorder="1"/>
    <xf numFmtId="0" fontId="0" fillId="6" borderId="0" xfId="0" applyFill="1" applyAlignment="1">
      <alignment wrapText="1"/>
    </xf>
    <xf numFmtId="0" fontId="19" fillId="0" borderId="0" xfId="0" applyFont="1"/>
    <xf numFmtId="0" fontId="2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3" fontId="5" fillId="11" borderId="50" xfId="0" applyNumberFormat="1" applyFont="1" applyFill="1" applyBorder="1" applyAlignment="1">
      <alignment wrapText="1"/>
    </xf>
    <xf numFmtId="3" fontId="1" fillId="0" borderId="51" xfId="0" applyNumberFormat="1" applyFont="1" applyFill="1" applyBorder="1"/>
    <xf numFmtId="3" fontId="5" fillId="6" borderId="25" xfId="0" applyNumberFormat="1" applyFont="1" applyFill="1" applyBorder="1" applyAlignment="1">
      <alignment wrapText="1"/>
    </xf>
    <xf numFmtId="0" fontId="5" fillId="6" borderId="52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3" fontId="1" fillId="0" borderId="4" xfId="0" applyNumberFormat="1" applyFont="1" applyFill="1" applyBorder="1"/>
    <xf numFmtId="3" fontId="5" fillId="6" borderId="46" xfId="0" applyNumberFormat="1" applyFont="1" applyFill="1" applyBorder="1" applyAlignment="1">
      <alignment wrapText="1"/>
    </xf>
    <xf numFmtId="3" fontId="5" fillId="6" borderId="42" xfId="0" applyNumberFormat="1" applyFont="1" applyFill="1" applyBorder="1" applyAlignment="1">
      <alignment wrapText="1"/>
    </xf>
    <xf numFmtId="3" fontId="5" fillId="6" borderId="49" xfId="0" applyNumberFormat="1" applyFont="1" applyFill="1" applyBorder="1" applyAlignment="1">
      <alignment wrapText="1"/>
    </xf>
    <xf numFmtId="3" fontId="5" fillId="6" borderId="53" xfId="0" applyNumberFormat="1" applyFont="1" applyFill="1" applyBorder="1" applyAlignment="1">
      <alignment wrapText="1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3" fontId="1" fillId="3" borderId="29" xfId="0" applyNumberFormat="1" applyFont="1" applyFill="1" applyBorder="1"/>
    <xf numFmtId="3" fontId="1" fillId="5" borderId="58" xfId="0" applyNumberFormat="1" applyFont="1" applyFill="1" applyBorder="1"/>
    <xf numFmtId="3" fontId="0" fillId="14" borderId="46" xfId="0" applyNumberFormat="1" applyFill="1" applyBorder="1"/>
    <xf numFmtId="3" fontId="5" fillId="14" borderId="49" xfId="0" applyNumberFormat="1" applyFont="1" applyFill="1" applyBorder="1"/>
    <xf numFmtId="3" fontId="5" fillId="14" borderId="42" xfId="0" applyNumberFormat="1" applyFont="1" applyFill="1" applyBorder="1"/>
    <xf numFmtId="3" fontId="5" fillId="14" borderId="53" xfId="0" applyNumberFormat="1" applyFont="1" applyFill="1" applyBorder="1"/>
    <xf numFmtId="3" fontId="5" fillId="14" borderId="10" xfId="0" applyNumberFormat="1" applyFont="1" applyFill="1" applyBorder="1"/>
    <xf numFmtId="3" fontId="5" fillId="14" borderId="30" xfId="0" applyNumberFormat="1" applyFont="1" applyFill="1" applyBorder="1"/>
    <xf numFmtId="3" fontId="8" fillId="14" borderId="19" xfId="0" applyNumberFormat="1" applyFont="1" applyFill="1" applyBorder="1"/>
    <xf numFmtId="3" fontId="0" fillId="14" borderId="20" xfId="0" applyNumberFormat="1" applyFill="1" applyBorder="1"/>
    <xf numFmtId="3" fontId="5" fillId="14" borderId="5" xfId="0" applyNumberFormat="1" applyFont="1" applyFill="1" applyBorder="1"/>
    <xf numFmtId="3" fontId="5" fillId="14" borderId="57" xfId="0" applyNumberFormat="1" applyFont="1" applyFill="1" applyBorder="1"/>
    <xf numFmtId="3" fontId="5" fillId="14" borderId="4" xfId="0" applyNumberFormat="1" applyFont="1" applyFill="1" applyBorder="1"/>
    <xf numFmtId="3" fontId="5" fillId="14" borderId="25" xfId="0" applyNumberFormat="1" applyFont="1" applyFill="1" applyBorder="1"/>
    <xf numFmtId="3" fontId="5" fillId="14" borderId="11" xfId="0" applyNumberFormat="1" applyFont="1" applyFill="1" applyBorder="1"/>
    <xf numFmtId="3" fontId="8" fillId="14" borderId="21" xfId="0" applyNumberFormat="1" applyFont="1" applyFill="1" applyBorder="1"/>
    <xf numFmtId="3" fontId="5" fillId="14" borderId="20" xfId="0" applyNumberFormat="1" applyFont="1" applyFill="1" applyBorder="1"/>
    <xf numFmtId="0" fontId="0" fillId="14" borderId="22" xfId="0" applyFill="1" applyBorder="1"/>
    <xf numFmtId="0" fontId="5" fillId="14" borderId="28" xfId="0" applyFont="1" applyFill="1" applyBorder="1"/>
    <xf numFmtId="0" fontId="5" fillId="14" borderId="4" xfId="0" applyFont="1" applyFill="1" applyBorder="1"/>
    <xf numFmtId="0" fontId="5" fillId="14" borderId="52" xfId="0" applyFont="1" applyFill="1" applyBorder="1"/>
    <xf numFmtId="0" fontId="5" fillId="14" borderId="23" xfId="0" applyFont="1" applyFill="1" applyBorder="1"/>
    <xf numFmtId="0" fontId="5" fillId="14" borderId="24" xfId="0" applyFont="1" applyFill="1" applyBorder="1"/>
    <xf numFmtId="0" fontId="5" fillId="14" borderId="26" xfId="0" applyFont="1" applyFill="1" applyBorder="1"/>
    <xf numFmtId="3" fontId="5" fillId="14" borderId="60" xfId="0" applyNumberFormat="1" applyFont="1" applyFill="1" applyBorder="1"/>
    <xf numFmtId="3" fontId="0" fillId="14" borderId="14" xfId="0" applyNumberFormat="1" applyFill="1" applyBorder="1"/>
    <xf numFmtId="0" fontId="5" fillId="14" borderId="60" xfId="0" applyFont="1" applyFill="1" applyBorder="1"/>
    <xf numFmtId="3" fontId="5" fillId="14" borderId="32" xfId="0" applyNumberFormat="1" applyFont="1" applyFill="1" applyBorder="1"/>
    <xf numFmtId="3" fontId="8" fillId="14" borderId="61" xfId="0" applyNumberFormat="1" applyFont="1" applyFill="1" applyBorder="1"/>
    <xf numFmtId="3" fontId="5" fillId="14" borderId="13" xfId="0" applyNumberFormat="1" applyFont="1" applyFill="1" applyBorder="1"/>
    <xf numFmtId="3" fontId="5" fillId="11" borderId="62" xfId="0" applyNumberFormat="1" applyFont="1" applyFill="1" applyBorder="1" applyAlignment="1">
      <alignment wrapText="1"/>
    </xf>
    <xf numFmtId="3" fontId="0" fillId="11" borderId="14" xfId="0" applyNumberFormat="1" applyFill="1" applyBorder="1" applyAlignment="1">
      <alignment wrapText="1"/>
    </xf>
    <xf numFmtId="0" fontId="5" fillId="11" borderId="50" xfId="0" applyFont="1" applyFill="1" applyBorder="1" applyAlignment="1">
      <alignment wrapText="1"/>
    </xf>
    <xf numFmtId="3" fontId="8" fillId="11" borderId="63" xfId="0" applyNumberFormat="1" applyFont="1" applyFill="1" applyBorder="1" applyAlignment="1">
      <alignment wrapText="1"/>
    </xf>
    <xf numFmtId="0" fontId="2" fillId="0" borderId="17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49" fontId="2" fillId="0" borderId="31" xfId="0" applyNumberFormat="1" applyFont="1" applyBorder="1" applyAlignment="1">
      <alignment vertical="center" wrapText="1"/>
    </xf>
    <xf numFmtId="49" fontId="2" fillId="0" borderId="32" xfId="0" applyNumberFormat="1" applyFont="1" applyBorder="1" applyAlignment="1">
      <alignment vertical="center" wrapText="1"/>
    </xf>
    <xf numFmtId="49" fontId="15" fillId="0" borderId="32" xfId="0" applyNumberFormat="1" applyFont="1" applyBorder="1" applyAlignment="1">
      <alignment vertical="center" wrapText="1"/>
    </xf>
    <xf numFmtId="49" fontId="2" fillId="0" borderId="65" xfId="0" applyNumberFormat="1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0" fillId="0" borderId="26" xfId="0" applyBorder="1"/>
    <xf numFmtId="0" fontId="25" fillId="0" borderId="0" xfId="0" applyFont="1"/>
    <xf numFmtId="0" fontId="24" fillId="0" borderId="0" xfId="0" applyFont="1" applyAlignment="1"/>
    <xf numFmtId="0" fontId="26" fillId="0" borderId="59" xfId="0" applyFont="1" applyBorder="1"/>
    <xf numFmtId="0" fontId="27" fillId="0" borderId="64" xfId="0" applyFont="1" applyBorder="1"/>
    <xf numFmtId="0" fontId="28" fillId="0" borderId="39" xfId="0" applyFont="1" applyBorder="1"/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FFFF99"/>
      <color rgb="FFC2FFA3"/>
      <color rgb="FFBEF7A7"/>
      <color rgb="FFB0F694"/>
      <color rgb="FF99FF66"/>
      <color rgb="FF66FF66"/>
      <color rgb="FFCCCCFF"/>
      <color rgb="FFFFCC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workbookViewId="0">
      <pane ySplit="4" topLeftCell="A23" activePane="bottomLeft" state="frozen"/>
      <selection pane="bottomLeft" activeCell="C39" sqref="C39"/>
    </sheetView>
  </sheetViews>
  <sheetFormatPr defaultRowHeight="15" x14ac:dyDescent="0.25"/>
  <cols>
    <col min="1" max="1" width="16" customWidth="1"/>
    <col min="2" max="2" width="4.85546875" customWidth="1"/>
    <col min="16" max="16" width="14.42578125" customWidth="1"/>
    <col min="17" max="17" width="14.5703125" customWidth="1"/>
    <col min="18" max="18" width="9.7109375" customWidth="1"/>
    <col min="19" max="19" width="7.85546875" customWidth="1"/>
    <col min="20" max="20" width="11.7109375" customWidth="1"/>
  </cols>
  <sheetData>
    <row r="1" spans="1:20" ht="15.75" x14ac:dyDescent="0.25">
      <c r="A1" s="8" t="s">
        <v>157</v>
      </c>
      <c r="B1" s="8"/>
      <c r="O1" s="15"/>
      <c r="P1" s="16"/>
      <c r="Q1" s="14"/>
    </row>
    <row r="2" spans="1:20" x14ac:dyDescent="0.25">
      <c r="A2" s="1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5"/>
      <c r="P2" s="17"/>
      <c r="Q2" s="29"/>
    </row>
    <row r="3" spans="1:20" ht="15.75" thickBot="1" x14ac:dyDescent="0.3">
      <c r="M3" s="3"/>
      <c r="O3" s="15"/>
      <c r="P3" s="16"/>
      <c r="Q3" s="14"/>
    </row>
    <row r="4" spans="1:20" ht="15.75" thickBot="1" x14ac:dyDescent="0.3">
      <c r="A4" s="155" t="s">
        <v>158</v>
      </c>
      <c r="B4" s="127" t="s">
        <v>144</v>
      </c>
      <c r="C4" s="19">
        <v>2016</v>
      </c>
      <c r="D4" s="20">
        <v>2017</v>
      </c>
      <c r="E4" s="20">
        <v>2018</v>
      </c>
      <c r="F4" s="20">
        <v>2019</v>
      </c>
      <c r="G4" s="20">
        <v>2020</v>
      </c>
      <c r="H4" s="20">
        <v>2021</v>
      </c>
      <c r="I4" s="20">
        <v>2022</v>
      </c>
      <c r="J4" s="20">
        <v>2023</v>
      </c>
      <c r="K4" s="20">
        <v>2024</v>
      </c>
      <c r="L4" s="71" t="s">
        <v>88</v>
      </c>
      <c r="M4" s="20" t="s">
        <v>35</v>
      </c>
      <c r="N4" s="72" t="s">
        <v>11</v>
      </c>
      <c r="O4" s="21" t="s">
        <v>80</v>
      </c>
      <c r="P4" s="22" t="s">
        <v>12</v>
      </c>
      <c r="Q4" s="74" t="s">
        <v>75</v>
      </c>
      <c r="R4" s="97" t="s">
        <v>105</v>
      </c>
      <c r="S4" s="98" t="s">
        <v>106</v>
      </c>
      <c r="T4" s="105" t="s">
        <v>122</v>
      </c>
    </row>
    <row r="5" spans="1:20" ht="51" customHeight="1" x14ac:dyDescent="0.25">
      <c r="A5" s="4" t="s">
        <v>0</v>
      </c>
      <c r="B5" s="123" t="s">
        <v>155</v>
      </c>
      <c r="C5" s="151"/>
      <c r="D5" s="135"/>
      <c r="E5" s="135"/>
      <c r="F5" s="135"/>
      <c r="G5" s="135"/>
      <c r="H5" s="135"/>
      <c r="I5" s="135">
        <v>100</v>
      </c>
      <c r="J5" s="135">
        <v>100</v>
      </c>
      <c r="K5" s="136">
        <v>100</v>
      </c>
      <c r="L5" s="137">
        <f>SUM(C5:K5)</f>
        <v>300</v>
      </c>
      <c r="M5" s="138">
        <v>100</v>
      </c>
      <c r="N5" s="139">
        <f>L5+M5</f>
        <v>400</v>
      </c>
      <c r="O5" s="106"/>
      <c r="P5" s="107" t="s">
        <v>40</v>
      </c>
      <c r="Q5" s="108"/>
      <c r="R5" s="99" t="s">
        <v>114</v>
      </c>
      <c r="S5" s="96" t="s">
        <v>123</v>
      </c>
      <c r="T5" s="100" t="s">
        <v>124</v>
      </c>
    </row>
    <row r="6" spans="1:20" ht="66" customHeight="1" x14ac:dyDescent="0.25">
      <c r="A6" s="5" t="s">
        <v>39</v>
      </c>
      <c r="B6" s="124">
        <v>11</v>
      </c>
      <c r="C6" s="152"/>
      <c r="D6" s="140">
        <v>200</v>
      </c>
      <c r="E6" s="140"/>
      <c r="F6" s="140"/>
      <c r="G6" s="140"/>
      <c r="H6" s="140"/>
      <c r="I6" s="140"/>
      <c r="J6" s="140"/>
      <c r="K6" s="141"/>
      <c r="L6" s="142">
        <f t="shared" ref="L6:L22" si="0">SUM(C6:K6)</f>
        <v>200</v>
      </c>
      <c r="M6" s="143"/>
      <c r="N6" s="144">
        <f>L6+M6</f>
        <v>200</v>
      </c>
      <c r="O6" s="109" t="s">
        <v>86</v>
      </c>
      <c r="P6" s="110" t="s">
        <v>44</v>
      </c>
      <c r="Q6" s="111" t="s">
        <v>184</v>
      </c>
      <c r="R6" s="101" t="s">
        <v>115</v>
      </c>
      <c r="S6" s="75" t="s">
        <v>123</v>
      </c>
      <c r="T6" s="102" t="s">
        <v>125</v>
      </c>
    </row>
    <row r="7" spans="1:20" ht="63.75" customHeight="1" x14ac:dyDescent="0.25">
      <c r="A7" s="5" t="s">
        <v>1</v>
      </c>
      <c r="B7" s="124" t="s">
        <v>154</v>
      </c>
      <c r="C7" s="152"/>
      <c r="D7" s="140">
        <v>500</v>
      </c>
      <c r="E7" s="140">
        <v>10000</v>
      </c>
      <c r="F7" s="140">
        <v>15000</v>
      </c>
      <c r="G7" s="140"/>
      <c r="H7" s="140"/>
      <c r="I7" s="140"/>
      <c r="J7" s="140"/>
      <c r="K7" s="141"/>
      <c r="L7" s="142">
        <f t="shared" si="0"/>
        <v>25500</v>
      </c>
      <c r="M7" s="143"/>
      <c r="N7" s="144">
        <f t="shared" ref="N7:N22" si="1">L7+M7</f>
        <v>25500</v>
      </c>
      <c r="O7" s="109" t="s">
        <v>97</v>
      </c>
      <c r="P7" s="110" t="s">
        <v>48</v>
      </c>
      <c r="Q7" s="111" t="s">
        <v>82</v>
      </c>
      <c r="R7" s="101" t="s">
        <v>116</v>
      </c>
      <c r="S7" s="75" t="s">
        <v>126</v>
      </c>
      <c r="T7" s="102" t="s">
        <v>127</v>
      </c>
    </row>
    <row r="8" spans="1:20" ht="54" customHeight="1" x14ac:dyDescent="0.25">
      <c r="A8" s="5" t="s">
        <v>2</v>
      </c>
      <c r="B8" s="124" t="s">
        <v>154</v>
      </c>
      <c r="C8" s="152"/>
      <c r="D8" s="140">
        <v>500</v>
      </c>
      <c r="E8" s="140"/>
      <c r="F8" s="140"/>
      <c r="G8" s="140">
        <v>3000</v>
      </c>
      <c r="H8" s="140">
        <v>4800</v>
      </c>
      <c r="I8" s="140">
        <v>4710</v>
      </c>
      <c r="J8" s="140">
        <v>4620</v>
      </c>
      <c r="K8" s="141">
        <v>4530</v>
      </c>
      <c r="L8" s="142">
        <f>SUM(C8:K8)</f>
        <v>22160</v>
      </c>
      <c r="M8" s="143">
        <v>39000</v>
      </c>
      <c r="N8" s="144">
        <f t="shared" si="1"/>
        <v>61160</v>
      </c>
      <c r="O8" s="109" t="s">
        <v>98</v>
      </c>
      <c r="P8" s="110" t="s">
        <v>51</v>
      </c>
      <c r="Q8" s="111" t="s">
        <v>107</v>
      </c>
      <c r="R8" s="101" t="s">
        <v>114</v>
      </c>
      <c r="S8" s="75" t="s">
        <v>128</v>
      </c>
      <c r="T8" s="102" t="s">
        <v>125</v>
      </c>
    </row>
    <row r="9" spans="1:20" ht="44.25" customHeight="1" x14ac:dyDescent="0.25">
      <c r="A9" s="5" t="s">
        <v>3</v>
      </c>
      <c r="B9" s="124" t="s">
        <v>145</v>
      </c>
      <c r="C9" s="152"/>
      <c r="D9" s="140">
        <v>400</v>
      </c>
      <c r="E9" s="140"/>
      <c r="F9" s="140"/>
      <c r="G9" s="140"/>
      <c r="H9" s="140"/>
      <c r="I9" s="140"/>
      <c r="J9" s="140"/>
      <c r="K9" s="141"/>
      <c r="L9" s="142">
        <f t="shared" si="0"/>
        <v>400</v>
      </c>
      <c r="M9" s="143"/>
      <c r="N9" s="144">
        <f t="shared" si="1"/>
        <v>400</v>
      </c>
      <c r="O9" s="109" t="s">
        <v>86</v>
      </c>
      <c r="P9" s="110" t="s">
        <v>49</v>
      </c>
      <c r="Q9" s="111" t="s">
        <v>185</v>
      </c>
      <c r="R9" s="101" t="s">
        <v>114</v>
      </c>
      <c r="S9" s="75" t="s">
        <v>128</v>
      </c>
      <c r="T9" s="102" t="s">
        <v>129</v>
      </c>
    </row>
    <row r="10" spans="1:20" ht="40.5" customHeight="1" x14ac:dyDescent="0.25">
      <c r="A10" s="5" t="s">
        <v>4</v>
      </c>
      <c r="B10" s="124" t="s">
        <v>145</v>
      </c>
      <c r="C10" s="152"/>
      <c r="D10" s="140">
        <v>690</v>
      </c>
      <c r="E10" s="140">
        <v>500</v>
      </c>
      <c r="F10" s="140">
        <v>500</v>
      </c>
      <c r="G10" s="140"/>
      <c r="H10" s="140"/>
      <c r="I10" s="140"/>
      <c r="J10" s="140"/>
      <c r="K10" s="141"/>
      <c r="L10" s="142">
        <f t="shared" si="0"/>
        <v>1690</v>
      </c>
      <c r="M10" s="143"/>
      <c r="N10" s="144">
        <f t="shared" si="1"/>
        <v>1690</v>
      </c>
      <c r="O10" s="109" t="s">
        <v>86</v>
      </c>
      <c r="P10" s="110" t="s">
        <v>50</v>
      </c>
      <c r="Q10" s="111"/>
      <c r="R10" s="101" t="s">
        <v>117</v>
      </c>
      <c r="S10" s="75" t="s">
        <v>131</v>
      </c>
      <c r="T10" s="102" t="s">
        <v>130</v>
      </c>
    </row>
    <row r="11" spans="1:20" ht="54.75" customHeight="1" x14ac:dyDescent="0.25">
      <c r="A11" s="5" t="s">
        <v>5</v>
      </c>
      <c r="B11" s="124" t="s">
        <v>147</v>
      </c>
      <c r="C11" s="152"/>
      <c r="D11" s="140"/>
      <c r="E11" s="140"/>
      <c r="F11" s="140"/>
      <c r="G11" s="140"/>
      <c r="H11" s="140"/>
      <c r="I11" s="140"/>
      <c r="J11" s="140"/>
      <c r="K11" s="141"/>
      <c r="L11" s="142">
        <f t="shared" si="0"/>
        <v>0</v>
      </c>
      <c r="M11" s="143"/>
      <c r="N11" s="144">
        <f t="shared" si="1"/>
        <v>0</v>
      </c>
      <c r="O11" s="112" t="s">
        <v>99</v>
      </c>
      <c r="P11" s="110" t="s">
        <v>52</v>
      </c>
      <c r="Q11" s="111" t="s">
        <v>85</v>
      </c>
      <c r="R11" s="101" t="s">
        <v>115</v>
      </c>
      <c r="S11" s="75" t="s">
        <v>123</v>
      </c>
      <c r="T11" s="102" t="s">
        <v>125</v>
      </c>
    </row>
    <row r="12" spans="1:20" ht="59.25" customHeight="1" x14ac:dyDescent="0.25">
      <c r="A12" s="5" t="s">
        <v>6</v>
      </c>
      <c r="B12" s="124" t="s">
        <v>148</v>
      </c>
      <c r="C12" s="152"/>
      <c r="D12" s="140">
        <v>7260</v>
      </c>
      <c r="E12" s="140">
        <v>8000</v>
      </c>
      <c r="F12" s="140">
        <v>8000</v>
      </c>
      <c r="G12" s="140">
        <v>8000</v>
      </c>
      <c r="H12" s="140">
        <v>8000</v>
      </c>
      <c r="I12" s="140">
        <v>8000</v>
      </c>
      <c r="J12" s="140">
        <v>8000</v>
      </c>
      <c r="K12" s="141">
        <v>8000</v>
      </c>
      <c r="L12" s="142">
        <f t="shared" si="0"/>
        <v>63260</v>
      </c>
      <c r="M12" s="143">
        <v>75000</v>
      </c>
      <c r="N12" s="144">
        <f t="shared" si="1"/>
        <v>138260</v>
      </c>
      <c r="O12" s="109" t="s">
        <v>86</v>
      </c>
      <c r="P12" s="110" t="s">
        <v>53</v>
      </c>
      <c r="Q12" s="113"/>
      <c r="R12" s="101" t="s">
        <v>118</v>
      </c>
      <c r="S12" s="75" t="s">
        <v>129</v>
      </c>
      <c r="T12" s="102" t="s">
        <v>125</v>
      </c>
    </row>
    <row r="13" spans="1:20" ht="72.75" customHeight="1" x14ac:dyDescent="0.25">
      <c r="A13" s="5" t="s">
        <v>66</v>
      </c>
      <c r="B13" s="124" t="s">
        <v>148</v>
      </c>
      <c r="C13" s="152"/>
      <c r="D13" s="140">
        <v>22700</v>
      </c>
      <c r="E13" s="140">
        <v>14000</v>
      </c>
      <c r="F13" s="140">
        <v>10000</v>
      </c>
      <c r="G13" s="140">
        <v>20000</v>
      </c>
      <c r="H13" s="140">
        <v>12000</v>
      </c>
      <c r="I13" s="140">
        <v>10000</v>
      </c>
      <c r="J13" s="140">
        <v>10000</v>
      </c>
      <c r="K13" s="141">
        <v>10000</v>
      </c>
      <c r="L13" s="142">
        <f t="shared" si="0"/>
        <v>108700</v>
      </c>
      <c r="M13" s="143">
        <v>100000</v>
      </c>
      <c r="N13" s="144">
        <f t="shared" si="1"/>
        <v>208700</v>
      </c>
      <c r="O13" s="109" t="s">
        <v>100</v>
      </c>
      <c r="P13" s="110" t="s">
        <v>54</v>
      </c>
      <c r="Q13" s="111" t="s">
        <v>96</v>
      </c>
      <c r="R13" s="101" t="s">
        <v>118</v>
      </c>
      <c r="S13" s="75" t="s">
        <v>129</v>
      </c>
      <c r="T13" s="102" t="s">
        <v>132</v>
      </c>
    </row>
    <row r="14" spans="1:20" ht="46.5" customHeight="1" x14ac:dyDescent="0.25">
      <c r="A14" s="5" t="s">
        <v>74</v>
      </c>
      <c r="B14" s="124" t="s">
        <v>148</v>
      </c>
      <c r="C14" s="152"/>
      <c r="D14" s="140">
        <v>100</v>
      </c>
      <c r="E14" s="140">
        <v>170</v>
      </c>
      <c r="F14" s="140">
        <v>170</v>
      </c>
      <c r="G14" s="140">
        <v>7520</v>
      </c>
      <c r="H14" s="140">
        <v>7520</v>
      </c>
      <c r="I14" s="140">
        <v>20</v>
      </c>
      <c r="J14" s="140">
        <v>20</v>
      </c>
      <c r="K14" s="141">
        <v>20</v>
      </c>
      <c r="L14" s="142">
        <f t="shared" si="0"/>
        <v>15540</v>
      </c>
      <c r="M14" s="143"/>
      <c r="N14" s="144">
        <f t="shared" si="1"/>
        <v>15540</v>
      </c>
      <c r="O14" s="109" t="s">
        <v>86</v>
      </c>
      <c r="P14" s="110" t="s">
        <v>84</v>
      </c>
      <c r="Q14" s="111"/>
      <c r="R14" s="101" t="s">
        <v>117</v>
      </c>
      <c r="S14" s="75" t="s">
        <v>138</v>
      </c>
      <c r="T14" s="102" t="s">
        <v>124</v>
      </c>
    </row>
    <row r="15" spans="1:20" ht="50.25" customHeight="1" x14ac:dyDescent="0.25">
      <c r="A15" s="5" t="s">
        <v>62</v>
      </c>
      <c r="B15" s="124" t="s">
        <v>148</v>
      </c>
      <c r="C15" s="153"/>
      <c r="D15" s="140">
        <v>500</v>
      </c>
      <c r="E15" s="140">
        <v>20000</v>
      </c>
      <c r="F15" s="140"/>
      <c r="G15" s="140"/>
      <c r="H15" s="140"/>
      <c r="I15" s="140"/>
      <c r="J15" s="140"/>
      <c r="K15" s="141"/>
      <c r="L15" s="142">
        <f t="shared" si="0"/>
        <v>20500</v>
      </c>
      <c r="M15" s="143"/>
      <c r="N15" s="145">
        <f t="shared" si="1"/>
        <v>20500</v>
      </c>
      <c r="O15" s="114" t="s">
        <v>95</v>
      </c>
      <c r="P15" s="110" t="s">
        <v>55</v>
      </c>
      <c r="Q15" s="111" t="s">
        <v>82</v>
      </c>
      <c r="R15" s="101" t="s">
        <v>119</v>
      </c>
      <c r="S15" s="75" t="s">
        <v>138</v>
      </c>
      <c r="T15" s="102" t="s">
        <v>134</v>
      </c>
    </row>
    <row r="16" spans="1:20" ht="61.5" customHeight="1" x14ac:dyDescent="0.25">
      <c r="A16" s="5" t="s">
        <v>76</v>
      </c>
      <c r="B16" s="124" t="s">
        <v>148</v>
      </c>
      <c r="C16" s="153"/>
      <c r="D16" s="140">
        <v>700</v>
      </c>
      <c r="E16" s="140">
        <v>1500</v>
      </c>
      <c r="F16" s="140"/>
      <c r="G16" s="140"/>
      <c r="H16" s="140"/>
      <c r="I16" s="140"/>
      <c r="J16" s="140"/>
      <c r="K16" s="141"/>
      <c r="L16" s="142">
        <f t="shared" si="0"/>
        <v>2200</v>
      </c>
      <c r="M16" s="143"/>
      <c r="N16" s="145">
        <f t="shared" si="1"/>
        <v>2200</v>
      </c>
      <c r="O16" s="114" t="s">
        <v>89</v>
      </c>
      <c r="P16" s="110" t="s">
        <v>57</v>
      </c>
      <c r="Q16" s="111" t="s">
        <v>93</v>
      </c>
      <c r="R16" s="101" t="s">
        <v>120</v>
      </c>
      <c r="S16" s="75" t="s">
        <v>123</v>
      </c>
      <c r="T16" s="102" t="s">
        <v>125</v>
      </c>
    </row>
    <row r="17" spans="1:20" ht="51.75" customHeight="1" x14ac:dyDescent="0.25">
      <c r="A17" s="5" t="s">
        <v>7</v>
      </c>
      <c r="B17" s="124" t="s">
        <v>148</v>
      </c>
      <c r="C17" s="153"/>
      <c r="D17" s="140"/>
      <c r="E17" s="140">
        <v>-250</v>
      </c>
      <c r="F17" s="140">
        <v>-250</v>
      </c>
      <c r="G17" s="140">
        <v>-250</v>
      </c>
      <c r="H17" s="140">
        <v>-250</v>
      </c>
      <c r="I17" s="140">
        <v>-250</v>
      </c>
      <c r="J17" s="140">
        <v>-250</v>
      </c>
      <c r="K17" s="141">
        <v>-250</v>
      </c>
      <c r="L17" s="142">
        <f>SUM(E17:K17)</f>
        <v>-1750</v>
      </c>
      <c r="M17" s="143"/>
      <c r="N17" s="144">
        <f t="shared" si="1"/>
        <v>-1750</v>
      </c>
      <c r="O17" s="109" t="s">
        <v>102</v>
      </c>
      <c r="P17" s="110" t="s">
        <v>58</v>
      </c>
      <c r="Q17" s="111" t="s">
        <v>77</v>
      </c>
      <c r="R17" s="101" t="s">
        <v>117</v>
      </c>
      <c r="S17" s="75" t="s">
        <v>138</v>
      </c>
      <c r="T17" s="102" t="s">
        <v>135</v>
      </c>
    </row>
    <row r="18" spans="1:20" ht="74.25" customHeight="1" x14ac:dyDescent="0.25">
      <c r="A18" s="59" t="s">
        <v>72</v>
      </c>
      <c r="B18" s="125" t="s">
        <v>149</v>
      </c>
      <c r="C18" s="152">
        <v>4480</v>
      </c>
      <c r="D18" s="140">
        <v>15400</v>
      </c>
      <c r="E18" s="140"/>
      <c r="F18" s="140"/>
      <c r="G18" s="140"/>
      <c r="H18" s="140"/>
      <c r="I18" s="140"/>
      <c r="J18" s="140"/>
      <c r="K18" s="141"/>
      <c r="L18" s="142">
        <f t="shared" si="0"/>
        <v>19880</v>
      </c>
      <c r="M18" s="143"/>
      <c r="N18" s="144">
        <f t="shared" si="1"/>
        <v>19880</v>
      </c>
      <c r="O18" s="114" t="s">
        <v>94</v>
      </c>
      <c r="P18" s="110" t="s">
        <v>56</v>
      </c>
      <c r="Q18" s="111" t="s">
        <v>79</v>
      </c>
      <c r="R18" s="101" t="s">
        <v>116</v>
      </c>
      <c r="S18" s="75" t="s">
        <v>126</v>
      </c>
      <c r="T18" s="102" t="s">
        <v>143</v>
      </c>
    </row>
    <row r="19" spans="1:20" ht="72.75" customHeight="1" x14ac:dyDescent="0.25">
      <c r="A19" s="5" t="s">
        <v>8</v>
      </c>
      <c r="B19" s="124" t="s">
        <v>150</v>
      </c>
      <c r="C19" s="153"/>
      <c r="D19" s="146">
        <v>3200</v>
      </c>
      <c r="E19" s="140">
        <v>500</v>
      </c>
      <c r="F19" s="140"/>
      <c r="G19" s="140"/>
      <c r="H19" s="140"/>
      <c r="I19" s="140"/>
      <c r="J19" s="140"/>
      <c r="K19" s="141"/>
      <c r="L19" s="142">
        <f>SUM(C19:K19)</f>
        <v>3700</v>
      </c>
      <c r="M19" s="143"/>
      <c r="N19" s="144">
        <f t="shared" si="1"/>
        <v>3700</v>
      </c>
      <c r="O19" s="114" t="s">
        <v>86</v>
      </c>
      <c r="P19" s="110" t="s">
        <v>59</v>
      </c>
      <c r="Q19" s="111" t="s">
        <v>78</v>
      </c>
      <c r="R19" s="101" t="s">
        <v>119</v>
      </c>
      <c r="S19" s="75" t="s">
        <v>133</v>
      </c>
      <c r="T19" s="102" t="s">
        <v>142</v>
      </c>
    </row>
    <row r="20" spans="1:20" ht="57" customHeight="1" x14ac:dyDescent="0.25">
      <c r="A20" s="5" t="s">
        <v>9</v>
      </c>
      <c r="B20" s="124" t="s">
        <v>151</v>
      </c>
      <c r="C20" s="153"/>
      <c r="D20" s="140"/>
      <c r="E20" s="140"/>
      <c r="F20" s="140"/>
      <c r="G20" s="140"/>
      <c r="H20" s="140"/>
      <c r="I20" s="140"/>
      <c r="J20" s="140"/>
      <c r="K20" s="141"/>
      <c r="L20" s="142">
        <f t="shared" si="0"/>
        <v>0</v>
      </c>
      <c r="M20" s="143"/>
      <c r="N20" s="144">
        <f t="shared" si="1"/>
        <v>0</v>
      </c>
      <c r="O20" s="114"/>
      <c r="P20" s="110" t="s">
        <v>91</v>
      </c>
      <c r="Q20" s="111" t="s">
        <v>186</v>
      </c>
      <c r="R20" s="101" t="s">
        <v>119</v>
      </c>
      <c r="S20" s="75" t="s">
        <v>133</v>
      </c>
      <c r="T20" s="102" t="s">
        <v>136</v>
      </c>
    </row>
    <row r="21" spans="1:20" ht="34.5" customHeight="1" x14ac:dyDescent="0.25">
      <c r="A21" s="5" t="s">
        <v>34</v>
      </c>
      <c r="B21" s="124" t="s">
        <v>156</v>
      </c>
      <c r="C21" s="153"/>
      <c r="D21" s="140">
        <v>10</v>
      </c>
      <c r="E21" s="140">
        <v>15</v>
      </c>
      <c r="F21" s="140"/>
      <c r="G21" s="140"/>
      <c r="H21" s="140"/>
      <c r="I21" s="140"/>
      <c r="J21" s="140"/>
      <c r="K21" s="141"/>
      <c r="L21" s="142">
        <f t="shared" si="0"/>
        <v>25</v>
      </c>
      <c r="M21" s="143"/>
      <c r="N21" s="144">
        <f t="shared" si="1"/>
        <v>25</v>
      </c>
      <c r="O21" s="114" t="s">
        <v>81</v>
      </c>
      <c r="P21" s="110" t="s">
        <v>60</v>
      </c>
      <c r="Q21" s="111"/>
      <c r="R21" s="101" t="s">
        <v>121</v>
      </c>
      <c r="S21" s="75" t="s">
        <v>137</v>
      </c>
      <c r="T21" s="102" t="s">
        <v>141</v>
      </c>
    </row>
    <row r="22" spans="1:20" ht="55.5" customHeight="1" x14ac:dyDescent="0.25">
      <c r="A22" s="5" t="s">
        <v>10</v>
      </c>
      <c r="B22" s="124" t="s">
        <v>151</v>
      </c>
      <c r="C22" s="153"/>
      <c r="D22" s="140"/>
      <c r="E22" s="140"/>
      <c r="F22" s="140"/>
      <c r="G22" s="140"/>
      <c r="H22" s="140"/>
      <c r="I22" s="140"/>
      <c r="J22" s="140"/>
      <c r="K22" s="141"/>
      <c r="L22" s="142">
        <f t="shared" si="0"/>
        <v>0</v>
      </c>
      <c r="M22" s="143"/>
      <c r="N22" s="144">
        <f t="shared" si="1"/>
        <v>0</v>
      </c>
      <c r="O22" s="114"/>
      <c r="P22" s="110" t="s">
        <v>92</v>
      </c>
      <c r="Q22" s="111" t="s">
        <v>187</v>
      </c>
      <c r="R22" s="101" t="s">
        <v>119</v>
      </c>
      <c r="S22" s="75" t="s">
        <v>138</v>
      </c>
      <c r="T22" s="102" t="s">
        <v>136</v>
      </c>
    </row>
    <row r="23" spans="1:20" ht="63.75" customHeight="1" x14ac:dyDescent="0.25">
      <c r="A23" s="5" t="s">
        <v>13</v>
      </c>
      <c r="B23" s="124" t="s">
        <v>153</v>
      </c>
      <c r="C23" s="153"/>
      <c r="D23" s="140">
        <v>8000</v>
      </c>
      <c r="E23" s="140">
        <v>20</v>
      </c>
      <c r="F23" s="140">
        <v>20</v>
      </c>
      <c r="G23" s="140">
        <v>20</v>
      </c>
      <c r="H23" s="140"/>
      <c r="I23" s="140"/>
      <c r="J23" s="140"/>
      <c r="K23" s="141"/>
      <c r="L23" s="142">
        <f>SUM(C23:K23)</f>
        <v>8060</v>
      </c>
      <c r="M23" s="143"/>
      <c r="N23" s="144">
        <f>L23+M23</f>
        <v>8060</v>
      </c>
      <c r="O23" s="114" t="s">
        <v>86</v>
      </c>
      <c r="P23" s="110" t="s">
        <v>61</v>
      </c>
      <c r="Q23" s="111" t="s">
        <v>180</v>
      </c>
      <c r="R23" s="101" t="s">
        <v>119</v>
      </c>
      <c r="S23" s="75" t="s">
        <v>138</v>
      </c>
      <c r="T23" s="102" t="s">
        <v>140</v>
      </c>
    </row>
    <row r="24" spans="1:20" ht="56.25" customHeight="1" thickBot="1" x14ac:dyDescent="0.3">
      <c r="A24" s="13" t="s">
        <v>73</v>
      </c>
      <c r="B24" s="126" t="s">
        <v>146</v>
      </c>
      <c r="C24" s="154"/>
      <c r="D24" s="147"/>
      <c r="E24" s="147">
        <v>10</v>
      </c>
      <c r="F24" s="147"/>
      <c r="G24" s="147">
        <v>10</v>
      </c>
      <c r="H24" s="147"/>
      <c r="I24" s="147">
        <v>10</v>
      </c>
      <c r="J24" s="147"/>
      <c r="K24" s="148"/>
      <c r="L24" s="149">
        <f>SUM(D24:K24)</f>
        <v>30</v>
      </c>
      <c r="M24" s="150">
        <v>50</v>
      </c>
      <c r="N24" s="149">
        <f>L24+M24</f>
        <v>80</v>
      </c>
      <c r="O24" s="115" t="s">
        <v>81</v>
      </c>
      <c r="P24" s="116" t="s">
        <v>87</v>
      </c>
      <c r="Q24" s="117" t="s">
        <v>183</v>
      </c>
      <c r="R24" s="103" t="s">
        <v>119</v>
      </c>
      <c r="S24" s="104" t="s">
        <v>138</v>
      </c>
      <c r="T24" s="118" t="s">
        <v>139</v>
      </c>
    </row>
    <row r="25" spans="1:20" ht="15.75" thickBot="1" x14ac:dyDescent="0.3">
      <c r="A25" s="7" t="s">
        <v>11</v>
      </c>
      <c r="B25" s="7"/>
      <c r="C25" s="40">
        <f t="shared" ref="C25:K25" si="2">SUM(C5:C23)</f>
        <v>4480</v>
      </c>
      <c r="D25" s="38">
        <f t="shared" si="2"/>
        <v>60160</v>
      </c>
      <c r="E25" s="38">
        <f t="shared" si="2"/>
        <v>54455</v>
      </c>
      <c r="F25" s="38">
        <f t="shared" si="2"/>
        <v>33440</v>
      </c>
      <c r="G25" s="38">
        <f t="shared" si="2"/>
        <v>38290</v>
      </c>
      <c r="H25" s="38">
        <f t="shared" si="2"/>
        <v>32070</v>
      </c>
      <c r="I25" s="38">
        <f t="shared" si="2"/>
        <v>22580</v>
      </c>
      <c r="J25" s="38">
        <f t="shared" si="2"/>
        <v>22490</v>
      </c>
      <c r="K25" s="39">
        <f t="shared" si="2"/>
        <v>22400</v>
      </c>
      <c r="L25" s="73">
        <f>SUM(C25:K25)</f>
        <v>290365</v>
      </c>
      <c r="M25" s="70">
        <f>SUM(M5:M24)</f>
        <v>214150</v>
      </c>
      <c r="N25" s="41">
        <f>SUM(N5:N24)</f>
        <v>504545</v>
      </c>
      <c r="O25" s="42"/>
      <c r="P25" s="43"/>
      <c r="Q25" s="44"/>
    </row>
    <row r="26" spans="1:20" x14ac:dyDescent="0.25">
      <c r="N26" s="24"/>
      <c r="O26" s="18"/>
      <c r="P26" s="16"/>
      <c r="Q26" s="14"/>
    </row>
    <row r="27" spans="1:20" x14ac:dyDescent="0.25">
      <c r="A27" s="9" t="s">
        <v>41</v>
      </c>
      <c r="B27" s="9"/>
      <c r="I27" s="229"/>
      <c r="J27" s="229"/>
      <c r="P27" s="16"/>
      <c r="Q27" s="14"/>
    </row>
    <row r="28" spans="1:20" x14ac:dyDescent="0.25">
      <c r="A28" t="s">
        <v>42</v>
      </c>
      <c r="F28" t="s">
        <v>63</v>
      </c>
      <c r="K28" t="s">
        <v>69</v>
      </c>
      <c r="N28" s="14"/>
    </row>
    <row r="29" spans="1:20" x14ac:dyDescent="0.25">
      <c r="A29" t="s">
        <v>45</v>
      </c>
      <c r="F29" t="s">
        <v>64</v>
      </c>
      <c r="K29" t="s">
        <v>161</v>
      </c>
      <c r="N29" s="14"/>
    </row>
    <row r="30" spans="1:20" x14ac:dyDescent="0.25">
      <c r="A30" t="s">
        <v>43</v>
      </c>
      <c r="F30" t="s">
        <v>65</v>
      </c>
      <c r="J30" s="158"/>
      <c r="K30" t="s">
        <v>162</v>
      </c>
      <c r="N30" s="161"/>
      <c r="O30" s="158"/>
    </row>
    <row r="31" spans="1:20" x14ac:dyDescent="0.25">
      <c r="A31" t="s">
        <v>46</v>
      </c>
      <c r="F31" t="s">
        <v>67</v>
      </c>
      <c r="L31" s="15"/>
      <c r="M31" s="16"/>
      <c r="N31" s="14"/>
    </row>
    <row r="32" spans="1:20" x14ac:dyDescent="0.25">
      <c r="A32" t="s">
        <v>47</v>
      </c>
      <c r="F32" t="s">
        <v>68</v>
      </c>
      <c r="L32" s="15"/>
      <c r="M32" s="16"/>
      <c r="N32" s="14"/>
    </row>
    <row r="33" spans="9:17" x14ac:dyDescent="0.25">
      <c r="I33" s="28"/>
      <c r="J33" s="164"/>
      <c r="K33" s="164"/>
      <c r="L33" s="165"/>
      <c r="M33" s="166"/>
      <c r="N33" s="167"/>
      <c r="O33" s="164"/>
    </row>
    <row r="34" spans="9:17" x14ac:dyDescent="0.25">
      <c r="I34" s="2"/>
      <c r="J34" s="2"/>
      <c r="K34" s="2"/>
      <c r="L34" s="32"/>
      <c r="M34" s="33"/>
      <c r="N34" s="34"/>
    </row>
    <row r="35" spans="9:17" x14ac:dyDescent="0.25">
      <c r="I35" s="27"/>
      <c r="L35" s="15"/>
      <c r="M35" s="16"/>
      <c r="N35" s="14"/>
    </row>
    <row r="36" spans="9:17" x14ac:dyDescent="0.25">
      <c r="I36" s="27"/>
      <c r="L36" s="15"/>
      <c r="M36" s="16"/>
      <c r="N36" s="14"/>
    </row>
    <row r="37" spans="9:17" x14ac:dyDescent="0.25">
      <c r="I37" s="27"/>
      <c r="L37" s="15"/>
      <c r="M37" s="16"/>
      <c r="N37" s="14"/>
    </row>
    <row r="38" spans="9:17" x14ac:dyDescent="0.25">
      <c r="I38" s="27"/>
    </row>
    <row r="39" spans="9:17" x14ac:dyDescent="0.25">
      <c r="I39" s="27"/>
      <c r="L39" s="15"/>
      <c r="M39" s="16"/>
      <c r="N39" s="14"/>
    </row>
    <row r="40" spans="9:17" x14ac:dyDescent="0.25">
      <c r="I40" s="27"/>
      <c r="L40" s="15"/>
      <c r="M40" s="16"/>
      <c r="N40" s="14"/>
    </row>
    <row r="41" spans="9:17" x14ac:dyDescent="0.25">
      <c r="L41" s="157"/>
      <c r="M41" s="158"/>
      <c r="N41" s="158"/>
      <c r="O41" s="159"/>
      <c r="P41" s="160"/>
      <c r="Q41" s="161"/>
    </row>
    <row r="42" spans="9:17" x14ac:dyDescent="0.25">
      <c r="L42" s="28"/>
      <c r="M42" s="37"/>
      <c r="O42" s="15"/>
      <c r="P42" s="16"/>
      <c r="Q42" s="14"/>
    </row>
    <row r="43" spans="9:17" x14ac:dyDescent="0.25">
      <c r="L43" s="35"/>
      <c r="O43" s="15"/>
      <c r="P43" s="16"/>
      <c r="Q43" s="14"/>
    </row>
  </sheetData>
  <mergeCells count="1">
    <mergeCell ref="I27:J27"/>
  </mergeCells>
  <pageMargins left="0.7" right="0.7" top="0.78740157499999996" bottom="0.78740157499999996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opLeftCell="A27" workbookViewId="0">
      <selection activeCell="K54" sqref="K54"/>
    </sheetView>
  </sheetViews>
  <sheetFormatPr defaultRowHeight="15" x14ac:dyDescent="0.25"/>
  <cols>
    <col min="1" max="1" width="4.140625" style="2" customWidth="1"/>
    <col min="2" max="2" width="16.28515625" customWidth="1"/>
    <col min="3" max="3" width="4.42578125" customWidth="1"/>
    <col min="17" max="17" width="14" customWidth="1"/>
    <col min="18" max="18" width="13.140625" customWidth="1"/>
    <col min="21" max="21" width="12.140625" customWidth="1"/>
  </cols>
  <sheetData>
    <row r="1" spans="1:21" ht="15.75" x14ac:dyDescent="0.25">
      <c r="B1" s="8" t="s">
        <v>157</v>
      </c>
      <c r="C1" s="8"/>
      <c r="P1" s="15"/>
      <c r="Q1" s="16"/>
      <c r="R1" s="14"/>
    </row>
    <row r="2" spans="1:21" x14ac:dyDescent="0.25">
      <c r="B2" s="1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5"/>
      <c r="Q2" s="224"/>
      <c r="R2" s="29"/>
    </row>
    <row r="3" spans="1:21" ht="15.75" thickBot="1" x14ac:dyDescent="0.3">
      <c r="N3" s="3"/>
      <c r="P3" s="15"/>
      <c r="Q3" s="16"/>
      <c r="R3" s="14"/>
    </row>
    <row r="4" spans="1:21" ht="15.75" thickBot="1" x14ac:dyDescent="0.3">
      <c r="B4" s="228" t="s">
        <v>159</v>
      </c>
      <c r="C4" s="127" t="s">
        <v>144</v>
      </c>
      <c r="D4" s="19">
        <v>2016</v>
      </c>
      <c r="E4" s="20">
        <v>2017</v>
      </c>
      <c r="F4" s="180">
        <v>2018</v>
      </c>
      <c r="G4" s="20">
        <v>2019</v>
      </c>
      <c r="H4" s="20">
        <v>2020</v>
      </c>
      <c r="I4" s="20">
        <v>2021</v>
      </c>
      <c r="J4" s="20">
        <v>2022</v>
      </c>
      <c r="K4" s="20">
        <v>2023</v>
      </c>
      <c r="L4" s="20">
        <v>2024</v>
      </c>
      <c r="M4" s="67" t="s">
        <v>88</v>
      </c>
      <c r="N4" s="20" t="s">
        <v>35</v>
      </c>
      <c r="O4" s="68" t="s">
        <v>11</v>
      </c>
      <c r="P4" s="21" t="s">
        <v>80</v>
      </c>
      <c r="Q4" s="22" t="s">
        <v>12</v>
      </c>
      <c r="R4" s="74" t="s">
        <v>75</v>
      </c>
      <c r="S4" s="97" t="s">
        <v>105</v>
      </c>
      <c r="T4" s="98" t="s">
        <v>106</v>
      </c>
      <c r="U4" s="105" t="s">
        <v>122</v>
      </c>
    </row>
    <row r="5" spans="1:21" ht="49.5" customHeight="1" x14ac:dyDescent="0.25">
      <c r="A5" s="10" t="s">
        <v>14</v>
      </c>
      <c r="B5" s="215" t="s">
        <v>0</v>
      </c>
      <c r="C5" s="218" t="s">
        <v>155</v>
      </c>
      <c r="D5" s="76"/>
      <c r="E5" s="78"/>
      <c r="F5" s="77"/>
      <c r="G5" s="77"/>
      <c r="H5" s="77"/>
      <c r="I5" s="77"/>
      <c r="J5" s="77">
        <v>100</v>
      </c>
      <c r="K5" s="77">
        <v>100</v>
      </c>
      <c r="L5" s="78">
        <v>200</v>
      </c>
      <c r="M5" s="79">
        <f>SUM(D5:L5)</f>
        <v>400</v>
      </c>
      <c r="N5" s="80">
        <v>100</v>
      </c>
      <c r="O5" s="81">
        <f>M5+N5</f>
        <v>500</v>
      </c>
      <c r="P5" s="106" t="s">
        <v>86</v>
      </c>
      <c r="Q5" s="107" t="s">
        <v>40</v>
      </c>
      <c r="R5" s="108"/>
      <c r="S5" s="99" t="s">
        <v>114</v>
      </c>
      <c r="T5" s="96" t="s">
        <v>123</v>
      </c>
      <c r="U5" s="100" t="s">
        <v>124</v>
      </c>
    </row>
    <row r="6" spans="1:21" ht="56.25" customHeight="1" x14ac:dyDescent="0.25">
      <c r="A6" s="11" t="s">
        <v>15</v>
      </c>
      <c r="B6" s="216" t="s">
        <v>39</v>
      </c>
      <c r="C6" s="219">
        <v>11</v>
      </c>
      <c r="D6" s="82"/>
      <c r="E6" s="84">
        <v>200</v>
      </c>
      <c r="F6" s="168"/>
      <c r="G6" s="83"/>
      <c r="H6" s="83"/>
      <c r="I6" s="83"/>
      <c r="J6" s="83"/>
      <c r="K6" s="83"/>
      <c r="L6" s="84"/>
      <c r="M6" s="85">
        <f t="shared" ref="M6:M22" si="0">SUM(D6:L6)</f>
        <v>200</v>
      </c>
      <c r="N6" s="86"/>
      <c r="O6" s="87">
        <f>M6+N6</f>
        <v>200</v>
      </c>
      <c r="P6" s="109" t="s">
        <v>86</v>
      </c>
      <c r="Q6" s="110" t="s">
        <v>44</v>
      </c>
      <c r="R6" s="111"/>
      <c r="S6" s="101" t="s">
        <v>115</v>
      </c>
      <c r="T6" s="75" t="s">
        <v>123</v>
      </c>
      <c r="U6" s="102" t="s">
        <v>125</v>
      </c>
    </row>
    <row r="7" spans="1:21" ht="48.75" customHeight="1" x14ac:dyDescent="0.25">
      <c r="A7" s="11" t="s">
        <v>16</v>
      </c>
      <c r="B7" s="216" t="s">
        <v>1</v>
      </c>
      <c r="C7" s="219" t="s">
        <v>154</v>
      </c>
      <c r="D7" s="82"/>
      <c r="E7" s="84">
        <v>500</v>
      </c>
      <c r="F7" s="83">
        <v>10000</v>
      </c>
      <c r="G7" s="83">
        <v>15000</v>
      </c>
      <c r="H7" s="83"/>
      <c r="I7" s="83"/>
      <c r="J7" s="83"/>
      <c r="K7" s="83"/>
      <c r="L7" s="84"/>
      <c r="M7" s="85">
        <f t="shared" si="0"/>
        <v>25500</v>
      </c>
      <c r="N7" s="86"/>
      <c r="O7" s="87">
        <f t="shared" ref="O7:O22" si="1">M7+N7</f>
        <v>25500</v>
      </c>
      <c r="P7" s="109" t="s">
        <v>97</v>
      </c>
      <c r="Q7" s="110" t="s">
        <v>112</v>
      </c>
      <c r="R7" s="111" t="s">
        <v>82</v>
      </c>
      <c r="S7" s="101" t="s">
        <v>116</v>
      </c>
      <c r="T7" s="75" t="s">
        <v>126</v>
      </c>
      <c r="U7" s="102" t="s">
        <v>127</v>
      </c>
    </row>
    <row r="8" spans="1:21" ht="46.5" customHeight="1" x14ac:dyDescent="0.25">
      <c r="A8" s="11" t="s">
        <v>17</v>
      </c>
      <c r="B8" s="216" t="s">
        <v>2</v>
      </c>
      <c r="C8" s="219" t="s">
        <v>154</v>
      </c>
      <c r="D8" s="82"/>
      <c r="E8" s="84">
        <v>500</v>
      </c>
      <c r="F8" s="211"/>
      <c r="G8" s="168">
        <v>1000</v>
      </c>
      <c r="H8" s="83">
        <v>5000</v>
      </c>
      <c r="I8" s="83">
        <v>50000</v>
      </c>
      <c r="J8" s="83">
        <v>20000</v>
      </c>
      <c r="K8" s="83">
        <v>24000</v>
      </c>
      <c r="L8" s="84"/>
      <c r="M8" s="85">
        <f>SUM(D8:L8)</f>
        <v>100500</v>
      </c>
      <c r="N8" s="86">
        <v>45000</v>
      </c>
      <c r="O8" s="87">
        <f t="shared" si="1"/>
        <v>145500</v>
      </c>
      <c r="P8" s="109" t="s">
        <v>98</v>
      </c>
      <c r="Q8" s="110" t="s">
        <v>51</v>
      </c>
      <c r="R8" s="111" t="s">
        <v>108</v>
      </c>
      <c r="S8" s="101" t="s">
        <v>114</v>
      </c>
      <c r="T8" s="75" t="s">
        <v>128</v>
      </c>
      <c r="U8" s="102" t="s">
        <v>125</v>
      </c>
    </row>
    <row r="9" spans="1:21" ht="48.75" customHeight="1" x14ac:dyDescent="0.25">
      <c r="A9" s="11" t="s">
        <v>18</v>
      </c>
      <c r="B9" s="216" t="s">
        <v>3</v>
      </c>
      <c r="C9" s="219" t="s">
        <v>145</v>
      </c>
      <c r="D9" s="82"/>
      <c r="E9" s="84">
        <v>400</v>
      </c>
      <c r="F9" s="83"/>
      <c r="G9" s="83"/>
      <c r="H9" s="83"/>
      <c r="I9" s="83"/>
      <c r="J9" s="83"/>
      <c r="K9" s="83"/>
      <c r="L9" s="84"/>
      <c r="M9" s="85">
        <f t="shared" si="0"/>
        <v>400</v>
      </c>
      <c r="N9" s="86"/>
      <c r="O9" s="87">
        <f t="shared" si="1"/>
        <v>400</v>
      </c>
      <c r="P9" s="109" t="s">
        <v>86</v>
      </c>
      <c r="Q9" s="110" t="s">
        <v>49</v>
      </c>
      <c r="R9" s="111" t="s">
        <v>185</v>
      </c>
      <c r="S9" s="101" t="s">
        <v>114</v>
      </c>
      <c r="T9" s="75" t="s">
        <v>128</v>
      </c>
      <c r="U9" s="102" t="s">
        <v>129</v>
      </c>
    </row>
    <row r="10" spans="1:21" ht="35.25" customHeight="1" x14ac:dyDescent="0.25">
      <c r="A10" s="11" t="s">
        <v>19</v>
      </c>
      <c r="B10" s="216" t="s">
        <v>4</v>
      </c>
      <c r="C10" s="219" t="s">
        <v>145</v>
      </c>
      <c r="D10" s="82"/>
      <c r="E10" s="84">
        <v>690</v>
      </c>
      <c r="F10" s="83">
        <v>500</v>
      </c>
      <c r="G10" s="83">
        <v>500</v>
      </c>
      <c r="H10" s="83"/>
      <c r="I10" s="83"/>
      <c r="J10" s="83"/>
      <c r="K10" s="83"/>
      <c r="L10" s="84"/>
      <c r="M10" s="85">
        <f t="shared" si="0"/>
        <v>1690</v>
      </c>
      <c r="N10" s="86"/>
      <c r="O10" s="87">
        <f t="shared" si="1"/>
        <v>1690</v>
      </c>
      <c r="P10" s="109" t="s">
        <v>86</v>
      </c>
      <c r="Q10" s="110" t="s">
        <v>50</v>
      </c>
      <c r="R10" s="111"/>
      <c r="S10" s="101" t="s">
        <v>117</v>
      </c>
      <c r="T10" s="75" t="s">
        <v>131</v>
      </c>
      <c r="U10" s="102" t="s">
        <v>130</v>
      </c>
    </row>
    <row r="11" spans="1:21" ht="44.25" customHeight="1" x14ac:dyDescent="0.25">
      <c r="A11" s="11" t="s">
        <v>20</v>
      </c>
      <c r="B11" s="216" t="s">
        <v>5</v>
      </c>
      <c r="C11" s="219" t="s">
        <v>147</v>
      </c>
      <c r="D11" s="82"/>
      <c r="E11" s="84"/>
      <c r="F11" s="84"/>
      <c r="G11" s="168"/>
      <c r="H11" s="83"/>
      <c r="I11" s="83"/>
      <c r="J11" s="83"/>
      <c r="K11" s="83"/>
      <c r="L11" s="84"/>
      <c r="M11" s="85">
        <f t="shared" si="0"/>
        <v>0</v>
      </c>
      <c r="N11" s="86"/>
      <c r="O11" s="87">
        <f t="shared" si="1"/>
        <v>0</v>
      </c>
      <c r="P11" s="112" t="s">
        <v>99</v>
      </c>
      <c r="Q11" s="110" t="s">
        <v>52</v>
      </c>
      <c r="R11" s="111" t="s">
        <v>85</v>
      </c>
      <c r="S11" s="101" t="s">
        <v>115</v>
      </c>
      <c r="T11" s="75" t="s">
        <v>123</v>
      </c>
      <c r="U11" s="102" t="s">
        <v>125</v>
      </c>
    </row>
    <row r="12" spans="1:21" ht="54.75" customHeight="1" x14ac:dyDescent="0.25">
      <c r="A12" s="11" t="s">
        <v>21</v>
      </c>
      <c r="B12" s="216" t="s">
        <v>6</v>
      </c>
      <c r="C12" s="219" t="s">
        <v>148</v>
      </c>
      <c r="D12" s="82"/>
      <c r="E12" s="84">
        <v>7260</v>
      </c>
      <c r="F12" s="83">
        <v>8000</v>
      </c>
      <c r="G12" s="83">
        <v>8000</v>
      </c>
      <c r="H12" s="83">
        <v>8000</v>
      </c>
      <c r="I12" s="83">
        <v>8000</v>
      </c>
      <c r="J12" s="83">
        <v>8000</v>
      </c>
      <c r="K12" s="83">
        <v>8000</v>
      </c>
      <c r="L12" s="84">
        <v>8000</v>
      </c>
      <c r="M12" s="85">
        <f t="shared" si="0"/>
        <v>63260</v>
      </c>
      <c r="N12" s="86">
        <v>80000</v>
      </c>
      <c r="O12" s="87">
        <f t="shared" si="1"/>
        <v>143260</v>
      </c>
      <c r="P12" s="109" t="s">
        <v>86</v>
      </c>
      <c r="Q12" s="110" t="s">
        <v>53</v>
      </c>
      <c r="R12" s="113"/>
      <c r="S12" s="101" t="s">
        <v>118</v>
      </c>
      <c r="T12" s="75" t="s">
        <v>129</v>
      </c>
      <c r="U12" s="102" t="s">
        <v>125</v>
      </c>
    </row>
    <row r="13" spans="1:21" ht="57" customHeight="1" x14ac:dyDescent="0.25">
      <c r="A13" s="11" t="s">
        <v>22</v>
      </c>
      <c r="B13" s="216" t="s">
        <v>66</v>
      </c>
      <c r="C13" s="219" t="s">
        <v>148</v>
      </c>
      <c r="D13" s="82"/>
      <c r="E13" s="84">
        <v>22700</v>
      </c>
      <c r="F13" s="83">
        <v>14000</v>
      </c>
      <c r="G13" s="83">
        <v>10000</v>
      </c>
      <c r="H13" s="83">
        <v>20000</v>
      </c>
      <c r="I13" s="83">
        <v>12000</v>
      </c>
      <c r="J13" s="83">
        <v>10000</v>
      </c>
      <c r="K13" s="83">
        <v>10000</v>
      </c>
      <c r="L13" s="84">
        <v>10000</v>
      </c>
      <c r="M13" s="85">
        <f>SUM(E13:L13)</f>
        <v>108700</v>
      </c>
      <c r="N13" s="86">
        <v>100000</v>
      </c>
      <c r="O13" s="87">
        <f t="shared" si="1"/>
        <v>208700</v>
      </c>
      <c r="P13" s="109" t="s">
        <v>100</v>
      </c>
      <c r="Q13" s="110" t="s">
        <v>54</v>
      </c>
      <c r="R13" s="111" t="s">
        <v>111</v>
      </c>
      <c r="S13" s="101" t="s">
        <v>118</v>
      </c>
      <c r="T13" s="75" t="s">
        <v>129</v>
      </c>
      <c r="U13" s="102" t="s">
        <v>132</v>
      </c>
    </row>
    <row r="14" spans="1:21" ht="45.75" customHeight="1" x14ac:dyDescent="0.25">
      <c r="A14" s="11" t="s">
        <v>23</v>
      </c>
      <c r="B14" s="216" t="s">
        <v>74</v>
      </c>
      <c r="C14" s="219" t="s">
        <v>148</v>
      </c>
      <c r="D14" s="82"/>
      <c r="E14" s="84">
        <v>100</v>
      </c>
      <c r="F14" s="83">
        <v>170</v>
      </c>
      <c r="G14" s="84">
        <v>170</v>
      </c>
      <c r="H14" s="168">
        <v>7520</v>
      </c>
      <c r="I14" s="83">
        <v>7520</v>
      </c>
      <c r="J14" s="83">
        <v>20</v>
      </c>
      <c r="K14" s="83">
        <v>20</v>
      </c>
      <c r="L14" s="84">
        <v>20</v>
      </c>
      <c r="M14" s="85">
        <f t="shared" si="0"/>
        <v>15540</v>
      </c>
      <c r="N14" s="86"/>
      <c r="O14" s="87">
        <f t="shared" si="1"/>
        <v>15540</v>
      </c>
      <c r="P14" s="109" t="s">
        <v>101</v>
      </c>
      <c r="Q14" s="110" t="s">
        <v>84</v>
      </c>
      <c r="R14" s="111" t="s">
        <v>82</v>
      </c>
      <c r="S14" s="101" t="s">
        <v>117</v>
      </c>
      <c r="T14" s="75" t="s">
        <v>138</v>
      </c>
      <c r="U14" s="102" t="s">
        <v>124</v>
      </c>
    </row>
    <row r="15" spans="1:21" ht="48" customHeight="1" x14ac:dyDescent="0.25">
      <c r="A15" s="11" t="s">
        <v>24</v>
      </c>
      <c r="B15" s="216" t="s">
        <v>62</v>
      </c>
      <c r="C15" s="219" t="s">
        <v>148</v>
      </c>
      <c r="D15" s="88"/>
      <c r="E15" s="84">
        <v>500</v>
      </c>
      <c r="F15" s="83">
        <v>20000</v>
      </c>
      <c r="G15" s="83"/>
      <c r="H15" s="83"/>
      <c r="I15" s="83"/>
      <c r="J15" s="83"/>
      <c r="K15" s="83"/>
      <c r="L15" s="84"/>
      <c r="M15" s="85">
        <f t="shared" si="0"/>
        <v>20500</v>
      </c>
      <c r="N15" s="86"/>
      <c r="O15" s="89">
        <f t="shared" si="1"/>
        <v>20500</v>
      </c>
      <c r="P15" s="114" t="s">
        <v>95</v>
      </c>
      <c r="Q15" s="110" t="s">
        <v>55</v>
      </c>
      <c r="R15" s="111" t="s">
        <v>82</v>
      </c>
      <c r="S15" s="101" t="s">
        <v>119</v>
      </c>
      <c r="T15" s="75" t="s">
        <v>138</v>
      </c>
      <c r="U15" s="102" t="s">
        <v>134</v>
      </c>
    </row>
    <row r="16" spans="1:21" ht="60" customHeight="1" x14ac:dyDescent="0.25">
      <c r="A16" s="11" t="s">
        <v>25</v>
      </c>
      <c r="B16" s="216" t="s">
        <v>76</v>
      </c>
      <c r="C16" s="219" t="s">
        <v>148</v>
      </c>
      <c r="D16" s="88"/>
      <c r="E16" s="84">
        <v>700</v>
      </c>
      <c r="F16" s="83">
        <v>1500</v>
      </c>
      <c r="G16" s="84"/>
      <c r="H16" s="168">
        <v>500</v>
      </c>
      <c r="I16" s="83">
        <v>1000</v>
      </c>
      <c r="J16" s="83">
        <v>200</v>
      </c>
      <c r="K16" s="83">
        <v>200</v>
      </c>
      <c r="L16" s="84"/>
      <c r="M16" s="85">
        <f t="shared" si="0"/>
        <v>4100</v>
      </c>
      <c r="N16" s="86">
        <v>2500</v>
      </c>
      <c r="O16" s="89">
        <f t="shared" si="1"/>
        <v>6600</v>
      </c>
      <c r="P16" s="114" t="s">
        <v>89</v>
      </c>
      <c r="Q16" s="110" t="s">
        <v>57</v>
      </c>
      <c r="R16" s="111" t="s">
        <v>93</v>
      </c>
      <c r="S16" s="101" t="s">
        <v>120</v>
      </c>
      <c r="T16" s="75" t="s">
        <v>123</v>
      </c>
      <c r="U16" s="102" t="s">
        <v>125</v>
      </c>
    </row>
    <row r="17" spans="1:21" ht="47.25" customHeight="1" x14ac:dyDescent="0.25">
      <c r="A17" s="11" t="s">
        <v>26</v>
      </c>
      <c r="B17" s="216" t="s">
        <v>7</v>
      </c>
      <c r="C17" s="219" t="s">
        <v>148</v>
      </c>
      <c r="D17" s="88"/>
      <c r="E17" s="84"/>
      <c r="F17" s="83">
        <v>-150</v>
      </c>
      <c r="G17" s="83">
        <v>-150</v>
      </c>
      <c r="H17" s="83">
        <v>-150</v>
      </c>
      <c r="I17" s="83">
        <v>-150</v>
      </c>
      <c r="J17" s="83">
        <v>-150</v>
      </c>
      <c r="K17" s="83">
        <v>-150</v>
      </c>
      <c r="L17" s="84">
        <v>-150</v>
      </c>
      <c r="M17" s="85">
        <f t="shared" si="0"/>
        <v>-1050</v>
      </c>
      <c r="N17" s="86">
        <v>-1500</v>
      </c>
      <c r="O17" s="87">
        <f t="shared" si="1"/>
        <v>-2550</v>
      </c>
      <c r="P17" s="109" t="s">
        <v>90</v>
      </c>
      <c r="Q17" s="110" t="s">
        <v>58</v>
      </c>
      <c r="R17" s="111" t="s">
        <v>176</v>
      </c>
      <c r="S17" s="101" t="s">
        <v>117</v>
      </c>
      <c r="T17" s="75" t="s">
        <v>138</v>
      </c>
      <c r="U17" s="102" t="s">
        <v>135</v>
      </c>
    </row>
    <row r="18" spans="1:21" ht="72" customHeight="1" x14ac:dyDescent="0.25">
      <c r="A18" s="11" t="s">
        <v>27</v>
      </c>
      <c r="B18" s="217" t="s">
        <v>72</v>
      </c>
      <c r="C18" s="220" t="s">
        <v>149</v>
      </c>
      <c r="D18" s="82">
        <v>4480</v>
      </c>
      <c r="E18" s="84">
        <v>15400</v>
      </c>
      <c r="F18" s="83"/>
      <c r="G18" s="83"/>
      <c r="H18" s="84"/>
      <c r="I18" s="168"/>
      <c r="J18" s="83">
        <v>5100</v>
      </c>
      <c r="K18" s="83"/>
      <c r="L18" s="84"/>
      <c r="M18" s="85">
        <f t="shared" si="0"/>
        <v>24980</v>
      </c>
      <c r="N18" s="86">
        <v>5000</v>
      </c>
      <c r="O18" s="87">
        <f t="shared" si="1"/>
        <v>29980</v>
      </c>
      <c r="P18" s="114" t="s">
        <v>94</v>
      </c>
      <c r="Q18" s="110" t="s">
        <v>56</v>
      </c>
      <c r="R18" s="111"/>
      <c r="S18" s="101" t="s">
        <v>116</v>
      </c>
      <c r="T18" s="75" t="s">
        <v>126</v>
      </c>
      <c r="U18" s="102" t="s">
        <v>143</v>
      </c>
    </row>
    <row r="19" spans="1:21" ht="71.25" customHeight="1" x14ac:dyDescent="0.25">
      <c r="A19" s="11" t="s">
        <v>28</v>
      </c>
      <c r="B19" s="216" t="s">
        <v>8</v>
      </c>
      <c r="C19" s="219" t="s">
        <v>150</v>
      </c>
      <c r="D19" s="212"/>
      <c r="E19" s="213">
        <v>3200</v>
      </c>
      <c r="F19" s="83">
        <v>500</v>
      </c>
      <c r="G19" s="83"/>
      <c r="H19" s="83"/>
      <c r="I19" s="83"/>
      <c r="J19" s="83"/>
      <c r="K19" s="83"/>
      <c r="L19" s="84"/>
      <c r="M19" s="85">
        <f>SUM(D19:L19)</f>
        <v>3700</v>
      </c>
      <c r="N19" s="86">
        <v>1000</v>
      </c>
      <c r="O19" s="87">
        <f t="shared" si="1"/>
        <v>4700</v>
      </c>
      <c r="P19" s="114" t="s">
        <v>86</v>
      </c>
      <c r="Q19" s="110" t="s">
        <v>59</v>
      </c>
      <c r="R19" s="111" t="s">
        <v>182</v>
      </c>
      <c r="S19" s="101" t="s">
        <v>119</v>
      </c>
      <c r="T19" s="75" t="s">
        <v>133</v>
      </c>
      <c r="U19" s="102" t="s">
        <v>142</v>
      </c>
    </row>
    <row r="20" spans="1:21" ht="40.5" customHeight="1" x14ac:dyDescent="0.25">
      <c r="A20" s="11" t="s">
        <v>29</v>
      </c>
      <c r="B20" s="216" t="s">
        <v>9</v>
      </c>
      <c r="C20" s="219" t="s">
        <v>151</v>
      </c>
      <c r="D20" s="88"/>
      <c r="E20" s="84"/>
      <c r="F20" s="83"/>
      <c r="G20" s="83"/>
      <c r="H20" s="83"/>
      <c r="I20" s="83"/>
      <c r="J20" s="83"/>
      <c r="K20" s="83"/>
      <c r="L20" s="84"/>
      <c r="M20" s="85">
        <f t="shared" si="0"/>
        <v>0</v>
      </c>
      <c r="N20" s="86"/>
      <c r="O20" s="214">
        <f t="shared" si="1"/>
        <v>0</v>
      </c>
      <c r="P20" s="114"/>
      <c r="Q20" s="110" t="s">
        <v>91</v>
      </c>
      <c r="R20" s="111" t="s">
        <v>113</v>
      </c>
      <c r="S20" s="101" t="s">
        <v>119</v>
      </c>
      <c r="T20" s="75" t="s">
        <v>133</v>
      </c>
      <c r="U20" s="102" t="s">
        <v>136</v>
      </c>
    </row>
    <row r="21" spans="1:21" ht="34.5" customHeight="1" x14ac:dyDescent="0.25">
      <c r="A21" s="11" t="s">
        <v>30</v>
      </c>
      <c r="B21" s="216" t="s">
        <v>34</v>
      </c>
      <c r="C21" s="219" t="s">
        <v>156</v>
      </c>
      <c r="D21" s="88"/>
      <c r="E21" s="84">
        <v>10</v>
      </c>
      <c r="F21" s="83">
        <v>15</v>
      </c>
      <c r="G21" s="83"/>
      <c r="H21" s="83"/>
      <c r="I21" s="83"/>
      <c r="J21" s="83"/>
      <c r="K21" s="83"/>
      <c r="L21" s="84"/>
      <c r="M21" s="85">
        <f t="shared" si="0"/>
        <v>25</v>
      </c>
      <c r="N21" s="86"/>
      <c r="O21" s="87">
        <f t="shared" si="1"/>
        <v>25</v>
      </c>
      <c r="P21" s="114" t="s">
        <v>81</v>
      </c>
      <c r="Q21" s="110" t="s">
        <v>60</v>
      </c>
      <c r="R21" s="111"/>
      <c r="S21" s="101" t="s">
        <v>121</v>
      </c>
      <c r="T21" s="75" t="s">
        <v>137</v>
      </c>
      <c r="U21" s="102" t="s">
        <v>141</v>
      </c>
    </row>
    <row r="22" spans="1:21" ht="45" customHeight="1" x14ac:dyDescent="0.25">
      <c r="A22" s="11" t="s">
        <v>31</v>
      </c>
      <c r="B22" s="216" t="s">
        <v>10</v>
      </c>
      <c r="C22" s="219" t="s">
        <v>151</v>
      </c>
      <c r="D22" s="88"/>
      <c r="E22" s="84"/>
      <c r="F22" s="83"/>
      <c r="G22" s="83"/>
      <c r="H22" s="83"/>
      <c r="I22" s="83"/>
      <c r="J22" s="84"/>
      <c r="K22" s="168"/>
      <c r="L22" s="156">
        <v>3000</v>
      </c>
      <c r="M22" s="85">
        <f t="shared" si="0"/>
        <v>3000</v>
      </c>
      <c r="N22" s="86"/>
      <c r="O22" s="87">
        <f t="shared" si="1"/>
        <v>3000</v>
      </c>
      <c r="P22" s="114"/>
      <c r="Q22" s="110" t="s">
        <v>92</v>
      </c>
      <c r="R22" s="111" t="s">
        <v>113</v>
      </c>
      <c r="S22" s="101" t="s">
        <v>119</v>
      </c>
      <c r="T22" s="75" t="s">
        <v>138</v>
      </c>
      <c r="U22" s="102" t="s">
        <v>136</v>
      </c>
    </row>
    <row r="23" spans="1:21" ht="63.75" customHeight="1" x14ac:dyDescent="0.25">
      <c r="A23" s="11" t="s">
        <v>32</v>
      </c>
      <c r="B23" s="216" t="s">
        <v>13</v>
      </c>
      <c r="C23" s="219" t="s">
        <v>153</v>
      </c>
      <c r="D23" s="88"/>
      <c r="E23" s="84">
        <v>8000</v>
      </c>
      <c r="F23" s="83">
        <v>20</v>
      </c>
      <c r="G23" s="83">
        <v>20</v>
      </c>
      <c r="H23" s="83">
        <v>20</v>
      </c>
      <c r="I23" s="83">
        <v>20</v>
      </c>
      <c r="J23" s="83">
        <v>20</v>
      </c>
      <c r="K23" s="83">
        <v>20</v>
      </c>
      <c r="L23" s="84">
        <v>20</v>
      </c>
      <c r="M23" s="85">
        <f>SUM(D23:L23)</f>
        <v>8140</v>
      </c>
      <c r="N23" s="86">
        <v>200</v>
      </c>
      <c r="O23" s="87">
        <f>M23+N23</f>
        <v>8340</v>
      </c>
      <c r="P23" s="114" t="s">
        <v>86</v>
      </c>
      <c r="Q23" s="110" t="s">
        <v>61</v>
      </c>
      <c r="R23" s="111" t="s">
        <v>180</v>
      </c>
      <c r="S23" s="101" t="s">
        <v>119</v>
      </c>
      <c r="T23" s="75" t="s">
        <v>138</v>
      </c>
      <c r="U23" s="102" t="s">
        <v>140</v>
      </c>
    </row>
    <row r="24" spans="1:21" ht="75.75" customHeight="1" thickBot="1" x14ac:dyDescent="0.3">
      <c r="A24" s="223" t="s">
        <v>33</v>
      </c>
      <c r="B24" s="222" t="s">
        <v>73</v>
      </c>
      <c r="C24" s="221" t="s">
        <v>146</v>
      </c>
      <c r="D24" s="90"/>
      <c r="E24" s="92">
        <v>10</v>
      </c>
      <c r="F24" s="91">
        <v>10</v>
      </c>
      <c r="G24" s="91">
        <v>10</v>
      </c>
      <c r="H24" s="91">
        <v>10</v>
      </c>
      <c r="I24" s="91">
        <v>10</v>
      </c>
      <c r="J24" s="91">
        <v>10</v>
      </c>
      <c r="K24" s="91">
        <v>10</v>
      </c>
      <c r="L24" s="92">
        <v>10</v>
      </c>
      <c r="M24" s="93">
        <f>SUM(E24:L24)</f>
        <v>80</v>
      </c>
      <c r="N24" s="94">
        <v>100</v>
      </c>
      <c r="O24" s="93">
        <f>M24+N24</f>
        <v>180</v>
      </c>
      <c r="P24" s="115" t="s">
        <v>81</v>
      </c>
      <c r="Q24" s="116" t="s">
        <v>87</v>
      </c>
      <c r="R24" s="117" t="s">
        <v>183</v>
      </c>
      <c r="S24" s="103" t="s">
        <v>119</v>
      </c>
      <c r="T24" s="104" t="s">
        <v>138</v>
      </c>
      <c r="U24" s="118" t="s">
        <v>139</v>
      </c>
    </row>
    <row r="25" spans="1:21" ht="15.75" thickBot="1" x14ac:dyDescent="0.3">
      <c r="B25" s="7" t="s">
        <v>11</v>
      </c>
      <c r="C25" s="7"/>
      <c r="D25" s="40">
        <f t="shared" ref="D25:L25" si="2">SUM(D5:D23)</f>
        <v>4480</v>
      </c>
      <c r="E25" s="39">
        <f t="shared" si="2"/>
        <v>60160</v>
      </c>
      <c r="F25" s="169">
        <f t="shared" si="2"/>
        <v>54555</v>
      </c>
      <c r="G25" s="38">
        <f t="shared" si="2"/>
        <v>34540</v>
      </c>
      <c r="H25" s="38">
        <f t="shared" si="2"/>
        <v>40890</v>
      </c>
      <c r="I25" s="38">
        <f t="shared" si="2"/>
        <v>78390</v>
      </c>
      <c r="J25" s="38">
        <f t="shared" si="2"/>
        <v>43290</v>
      </c>
      <c r="K25" s="38">
        <f t="shared" si="2"/>
        <v>42190</v>
      </c>
      <c r="L25" s="39">
        <f t="shared" si="2"/>
        <v>21090</v>
      </c>
      <c r="M25" s="69">
        <f>SUM(D25:L25)</f>
        <v>379585</v>
      </c>
      <c r="N25" s="70">
        <f>SUM(N5:N24)</f>
        <v>232400</v>
      </c>
      <c r="O25" s="41">
        <f>SUM(O5:O24)</f>
        <v>612065</v>
      </c>
      <c r="P25" s="42"/>
      <c r="Q25" s="43"/>
      <c r="R25" s="44"/>
    </row>
    <row r="26" spans="1:21" x14ac:dyDescent="0.25">
      <c r="O26" s="24"/>
      <c r="P26" s="18"/>
      <c r="Q26" s="16"/>
      <c r="R26" s="14"/>
    </row>
    <row r="27" spans="1:21" x14ac:dyDescent="0.25">
      <c r="B27" s="9" t="s">
        <v>41</v>
      </c>
      <c r="C27" s="9"/>
    </row>
    <row r="28" spans="1:21" x14ac:dyDescent="0.25">
      <c r="B28" t="s">
        <v>42</v>
      </c>
      <c r="G28" t="s">
        <v>63</v>
      </c>
      <c r="L28" t="s">
        <v>69</v>
      </c>
    </row>
    <row r="29" spans="1:21" x14ac:dyDescent="0.25">
      <c r="B29" t="s">
        <v>45</v>
      </c>
      <c r="G29" t="s">
        <v>64</v>
      </c>
      <c r="L29" t="s">
        <v>161</v>
      </c>
    </row>
    <row r="30" spans="1:21" x14ac:dyDescent="0.25">
      <c r="B30" t="s">
        <v>43</v>
      </c>
      <c r="G30" t="s">
        <v>65</v>
      </c>
      <c r="L30" t="s">
        <v>162</v>
      </c>
    </row>
    <row r="31" spans="1:21" x14ac:dyDescent="0.25">
      <c r="B31" t="s">
        <v>46</v>
      </c>
      <c r="G31" t="s">
        <v>67</v>
      </c>
    </row>
    <row r="32" spans="1:21" x14ac:dyDescent="0.25">
      <c r="B32" t="s">
        <v>47</v>
      </c>
      <c r="G32" t="s">
        <v>68</v>
      </c>
    </row>
    <row r="34" spans="2:2" x14ac:dyDescent="0.25">
      <c r="B34" s="227" t="s">
        <v>168</v>
      </c>
    </row>
  </sheetData>
  <pageMargins left="0.7" right="0.7" top="0.78740157499999996" bottom="0.78740157499999996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pane ySplit="1" topLeftCell="A2" activePane="bottomLeft" state="frozen"/>
      <selection pane="bottomLeft" activeCell="M45" sqref="M45"/>
    </sheetView>
  </sheetViews>
  <sheetFormatPr defaultRowHeight="15" x14ac:dyDescent="0.25"/>
  <cols>
    <col min="1" max="1" width="20.85546875" customWidth="1"/>
    <col min="2" max="2" width="4.28515625" customWidth="1"/>
    <col min="15" max="15" width="11.85546875" customWidth="1"/>
    <col min="16" max="16" width="17.85546875" customWidth="1"/>
    <col min="17" max="17" width="14.28515625" customWidth="1"/>
    <col min="18" max="18" width="10.28515625" customWidth="1"/>
    <col min="20" max="20" width="11.7109375" customWidth="1"/>
  </cols>
  <sheetData>
    <row r="1" spans="1:20" ht="15.75" x14ac:dyDescent="0.25">
      <c r="A1" s="8" t="s">
        <v>157</v>
      </c>
      <c r="B1" s="8"/>
      <c r="O1" s="15"/>
      <c r="P1" s="16"/>
      <c r="Q1" s="14"/>
    </row>
    <row r="2" spans="1:20" x14ac:dyDescent="0.25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5"/>
      <c r="P2" s="17"/>
      <c r="Q2" s="29"/>
      <c r="R2" s="1"/>
      <c r="S2" s="1"/>
      <c r="T2" s="1"/>
    </row>
    <row r="3" spans="1:20" ht="15.75" thickBot="1" x14ac:dyDescent="0.3">
      <c r="M3" s="3"/>
      <c r="O3" s="15"/>
      <c r="P3" s="16"/>
      <c r="Q3" s="14"/>
    </row>
    <row r="4" spans="1:20" ht="15.75" thickBot="1" x14ac:dyDescent="0.3">
      <c r="A4" s="162" t="s">
        <v>160</v>
      </c>
      <c r="B4" s="127" t="s">
        <v>144</v>
      </c>
      <c r="C4" s="22">
        <v>2016</v>
      </c>
      <c r="D4" s="178">
        <v>2017</v>
      </c>
      <c r="E4" s="178">
        <v>2018</v>
      </c>
      <c r="F4" s="132">
        <v>2019</v>
      </c>
      <c r="G4" s="178">
        <v>2020</v>
      </c>
      <c r="H4" s="178">
        <v>2021</v>
      </c>
      <c r="I4" s="178">
        <v>2022</v>
      </c>
      <c r="J4" s="178">
        <v>2023</v>
      </c>
      <c r="K4" s="179">
        <v>2024</v>
      </c>
      <c r="L4" s="64" t="s">
        <v>88</v>
      </c>
      <c r="M4" s="20" t="s">
        <v>35</v>
      </c>
      <c r="N4" s="65" t="s">
        <v>11</v>
      </c>
      <c r="O4" s="21" t="s">
        <v>80</v>
      </c>
      <c r="P4" s="22" t="s">
        <v>12</v>
      </c>
      <c r="Q4" s="30" t="s">
        <v>75</v>
      </c>
      <c r="R4" s="97" t="s">
        <v>105</v>
      </c>
      <c r="S4" s="98" t="s">
        <v>106</v>
      </c>
      <c r="T4" s="105" t="s">
        <v>122</v>
      </c>
    </row>
    <row r="5" spans="1:20" s="45" customFormat="1" ht="41.25" customHeight="1" x14ac:dyDescent="0.25">
      <c r="A5" s="4" t="s">
        <v>0</v>
      </c>
      <c r="B5" s="123" t="s">
        <v>155</v>
      </c>
      <c r="C5" s="174"/>
      <c r="D5" s="175"/>
      <c r="E5" s="176"/>
      <c r="F5" s="175"/>
      <c r="G5" s="177">
        <v>100</v>
      </c>
      <c r="H5" s="175">
        <v>200</v>
      </c>
      <c r="I5" s="175">
        <v>200</v>
      </c>
      <c r="J5" s="175"/>
      <c r="K5" s="176"/>
      <c r="L5" s="61">
        <f>SUM(C5:K5)</f>
        <v>500</v>
      </c>
      <c r="M5" s="62"/>
      <c r="N5" s="63">
        <f>L5+M5</f>
        <v>500</v>
      </c>
      <c r="O5" s="106" t="s">
        <v>86</v>
      </c>
      <c r="P5" s="107" t="s">
        <v>40</v>
      </c>
      <c r="Q5" s="119"/>
      <c r="R5" s="99" t="s">
        <v>114</v>
      </c>
      <c r="S5" s="96" t="s">
        <v>123</v>
      </c>
      <c r="T5" s="100" t="s">
        <v>124</v>
      </c>
    </row>
    <row r="6" spans="1:20" s="45" customFormat="1" ht="51" customHeight="1" x14ac:dyDescent="0.25">
      <c r="A6" s="5" t="s">
        <v>39</v>
      </c>
      <c r="B6" s="124">
        <v>11</v>
      </c>
      <c r="C6" s="60"/>
      <c r="D6" s="47">
        <v>200</v>
      </c>
      <c r="E6" s="163"/>
      <c r="F6" s="47">
        <v>20000</v>
      </c>
      <c r="G6" s="170">
        <v>20000</v>
      </c>
      <c r="H6" s="47"/>
      <c r="I6" s="47"/>
      <c r="J6" s="47"/>
      <c r="K6" s="50"/>
      <c r="L6" s="51">
        <f t="shared" ref="L6:L22" si="0">SUM(C6:K6)</f>
        <v>40200</v>
      </c>
      <c r="M6" s="52"/>
      <c r="N6" s="53">
        <f>L6+M6</f>
        <v>40200</v>
      </c>
      <c r="O6" s="109" t="s">
        <v>86</v>
      </c>
      <c r="P6" s="110" t="s">
        <v>44</v>
      </c>
      <c r="Q6" s="120" t="s">
        <v>110</v>
      </c>
      <c r="R6" s="101" t="s">
        <v>115</v>
      </c>
      <c r="S6" s="75" t="s">
        <v>123</v>
      </c>
      <c r="T6" s="102" t="s">
        <v>125</v>
      </c>
    </row>
    <row r="7" spans="1:20" s="45" customFormat="1" ht="51" customHeight="1" x14ac:dyDescent="0.25">
      <c r="A7" s="5" t="s">
        <v>1</v>
      </c>
      <c r="B7" s="124" t="s">
        <v>154</v>
      </c>
      <c r="C7" s="60"/>
      <c r="D7" s="47">
        <v>500</v>
      </c>
      <c r="E7" s="50">
        <v>10000</v>
      </c>
      <c r="F7" s="47">
        <v>15000</v>
      </c>
      <c r="G7" s="170"/>
      <c r="H7" s="47"/>
      <c r="I7" s="47"/>
      <c r="J7" s="47"/>
      <c r="K7" s="50"/>
      <c r="L7" s="51">
        <f t="shared" si="0"/>
        <v>25500</v>
      </c>
      <c r="M7" s="52"/>
      <c r="N7" s="53">
        <f t="shared" ref="N7:N22" si="1">L7+M7</f>
        <v>25500</v>
      </c>
      <c r="O7" s="109" t="s">
        <v>97</v>
      </c>
      <c r="P7" s="110" t="s">
        <v>48</v>
      </c>
      <c r="Q7" s="120" t="s">
        <v>82</v>
      </c>
      <c r="R7" s="101" t="s">
        <v>116</v>
      </c>
      <c r="S7" s="75" t="s">
        <v>126</v>
      </c>
      <c r="T7" s="102" t="s">
        <v>127</v>
      </c>
    </row>
    <row r="8" spans="1:20" s="45" customFormat="1" ht="36.75" customHeight="1" x14ac:dyDescent="0.25">
      <c r="A8" s="5" t="s">
        <v>2</v>
      </c>
      <c r="B8" s="124" t="s">
        <v>154</v>
      </c>
      <c r="C8" s="60"/>
      <c r="D8" s="47">
        <v>500</v>
      </c>
      <c r="E8" s="50"/>
      <c r="F8" s="47">
        <v>3000</v>
      </c>
      <c r="G8" s="170">
        <v>30000</v>
      </c>
      <c r="H8" s="47">
        <v>25000</v>
      </c>
      <c r="I8" s="47"/>
      <c r="J8" s="47"/>
      <c r="K8" s="50"/>
      <c r="L8" s="51">
        <f t="shared" si="0"/>
        <v>58500</v>
      </c>
      <c r="M8" s="52">
        <v>25000</v>
      </c>
      <c r="N8" s="53">
        <f t="shared" si="1"/>
        <v>83500</v>
      </c>
      <c r="O8" s="109" t="s">
        <v>98</v>
      </c>
      <c r="P8" s="110" t="s">
        <v>51</v>
      </c>
      <c r="Q8" s="120" t="s">
        <v>82</v>
      </c>
      <c r="R8" s="101" t="s">
        <v>114</v>
      </c>
      <c r="S8" s="75" t="s">
        <v>128</v>
      </c>
      <c r="T8" s="102" t="s">
        <v>125</v>
      </c>
    </row>
    <row r="9" spans="1:20" s="45" customFormat="1" ht="33" customHeight="1" x14ac:dyDescent="0.25">
      <c r="A9" s="5" t="s">
        <v>3</v>
      </c>
      <c r="B9" s="124" t="s">
        <v>145</v>
      </c>
      <c r="C9" s="60"/>
      <c r="D9" s="47">
        <v>700</v>
      </c>
      <c r="E9" s="50"/>
      <c r="F9" s="47"/>
      <c r="G9" s="170"/>
      <c r="H9" s="47"/>
      <c r="I9" s="47"/>
      <c r="J9" s="47"/>
      <c r="K9" s="50"/>
      <c r="L9" s="51">
        <f t="shared" si="0"/>
        <v>700</v>
      </c>
      <c r="M9" s="52"/>
      <c r="N9" s="53">
        <f t="shared" si="1"/>
        <v>700</v>
      </c>
      <c r="O9" s="109" t="s">
        <v>86</v>
      </c>
      <c r="P9" s="110" t="s">
        <v>49</v>
      </c>
      <c r="Q9" s="120" t="s">
        <v>175</v>
      </c>
      <c r="R9" s="101" t="s">
        <v>114</v>
      </c>
      <c r="S9" s="75" t="s">
        <v>128</v>
      </c>
      <c r="T9" s="102" t="s">
        <v>129</v>
      </c>
    </row>
    <row r="10" spans="1:20" s="45" customFormat="1" ht="30" customHeight="1" x14ac:dyDescent="0.25">
      <c r="A10" s="5" t="s">
        <v>4</v>
      </c>
      <c r="B10" s="124" t="s">
        <v>145</v>
      </c>
      <c r="C10" s="60"/>
      <c r="D10" s="47">
        <v>690</v>
      </c>
      <c r="E10" s="50">
        <v>1000</v>
      </c>
      <c r="F10" s="47"/>
      <c r="G10" s="170"/>
      <c r="H10" s="47"/>
      <c r="I10" s="47"/>
      <c r="J10" s="47"/>
      <c r="K10" s="50"/>
      <c r="L10" s="51">
        <f t="shared" si="0"/>
        <v>1690</v>
      </c>
      <c r="M10" s="52"/>
      <c r="N10" s="53">
        <f t="shared" si="1"/>
        <v>1690</v>
      </c>
      <c r="O10" s="109" t="s">
        <v>86</v>
      </c>
      <c r="P10" s="110" t="s">
        <v>50</v>
      </c>
      <c r="Q10" s="120"/>
      <c r="R10" s="101" t="s">
        <v>117</v>
      </c>
      <c r="S10" s="75" t="s">
        <v>131</v>
      </c>
      <c r="T10" s="102" t="s">
        <v>130</v>
      </c>
    </row>
    <row r="11" spans="1:20" s="45" customFormat="1" ht="39.75" customHeight="1" x14ac:dyDescent="0.25">
      <c r="A11" s="5" t="s">
        <v>5</v>
      </c>
      <c r="B11" s="124" t="s">
        <v>147</v>
      </c>
      <c r="C11" s="60"/>
      <c r="D11" s="47"/>
      <c r="E11" s="50"/>
      <c r="F11" s="47"/>
      <c r="G11" s="170"/>
      <c r="H11" s="47"/>
      <c r="I11" s="47"/>
      <c r="J11" s="47"/>
      <c r="K11" s="50"/>
      <c r="L11" s="51">
        <f t="shared" si="0"/>
        <v>0</v>
      </c>
      <c r="M11" s="52"/>
      <c r="N11" s="53">
        <f t="shared" si="1"/>
        <v>0</v>
      </c>
      <c r="O11" s="112" t="s">
        <v>99</v>
      </c>
      <c r="P11" s="110" t="s">
        <v>52</v>
      </c>
      <c r="Q11" s="120" t="s">
        <v>85</v>
      </c>
      <c r="R11" s="101" t="s">
        <v>115</v>
      </c>
      <c r="S11" s="75" t="s">
        <v>123</v>
      </c>
      <c r="T11" s="102" t="s">
        <v>125</v>
      </c>
    </row>
    <row r="12" spans="1:20" s="45" customFormat="1" ht="40.5" customHeight="1" x14ac:dyDescent="0.25">
      <c r="A12" s="5" t="s">
        <v>6</v>
      </c>
      <c r="B12" s="124" t="s">
        <v>148</v>
      </c>
      <c r="C12" s="60"/>
      <c r="D12" s="47">
        <v>7260</v>
      </c>
      <c r="E12" s="50">
        <v>9000</v>
      </c>
      <c r="F12" s="47">
        <v>9000</v>
      </c>
      <c r="G12" s="170">
        <v>9000</v>
      </c>
      <c r="H12" s="47">
        <v>9000</v>
      </c>
      <c r="I12" s="47">
        <v>9000</v>
      </c>
      <c r="J12" s="47">
        <v>9000</v>
      </c>
      <c r="K12" s="50">
        <v>9000</v>
      </c>
      <c r="L12" s="51">
        <f t="shared" si="0"/>
        <v>70260</v>
      </c>
      <c r="M12" s="52">
        <v>90000</v>
      </c>
      <c r="N12" s="53">
        <f t="shared" si="1"/>
        <v>160260</v>
      </c>
      <c r="O12" s="109" t="s">
        <v>86</v>
      </c>
      <c r="P12" s="110" t="s">
        <v>53</v>
      </c>
      <c r="Q12" s="120"/>
      <c r="R12" s="101" t="s">
        <v>118</v>
      </c>
      <c r="S12" s="75" t="s">
        <v>129</v>
      </c>
      <c r="T12" s="102" t="s">
        <v>125</v>
      </c>
    </row>
    <row r="13" spans="1:20" s="45" customFormat="1" ht="56.25" customHeight="1" x14ac:dyDescent="0.25">
      <c r="A13" s="5" t="s">
        <v>66</v>
      </c>
      <c r="B13" s="124" t="s">
        <v>148</v>
      </c>
      <c r="C13" s="60"/>
      <c r="D13" s="47">
        <v>22700</v>
      </c>
      <c r="E13" s="50">
        <v>14000</v>
      </c>
      <c r="F13" s="47">
        <v>10000</v>
      </c>
      <c r="G13" s="170">
        <v>20000</v>
      </c>
      <c r="H13" s="47">
        <v>12000</v>
      </c>
      <c r="I13" s="47">
        <v>10000</v>
      </c>
      <c r="J13" s="47">
        <v>10000</v>
      </c>
      <c r="K13" s="50">
        <v>10000</v>
      </c>
      <c r="L13" s="51">
        <f t="shared" si="0"/>
        <v>108700</v>
      </c>
      <c r="M13" s="52">
        <v>100000</v>
      </c>
      <c r="N13" s="53">
        <f t="shared" si="1"/>
        <v>208700</v>
      </c>
      <c r="O13" s="109" t="s">
        <v>100</v>
      </c>
      <c r="P13" s="110" t="s">
        <v>54</v>
      </c>
      <c r="Q13" s="120" t="s">
        <v>96</v>
      </c>
      <c r="R13" s="101" t="s">
        <v>118</v>
      </c>
      <c r="S13" s="75" t="s">
        <v>129</v>
      </c>
      <c r="T13" s="102" t="s">
        <v>132</v>
      </c>
    </row>
    <row r="14" spans="1:20" s="45" customFormat="1" ht="47.25" customHeight="1" x14ac:dyDescent="0.25">
      <c r="A14" s="5" t="s">
        <v>74</v>
      </c>
      <c r="B14" s="124" t="s">
        <v>148</v>
      </c>
      <c r="C14" s="60"/>
      <c r="D14" s="47">
        <v>100</v>
      </c>
      <c r="E14" s="50">
        <v>170</v>
      </c>
      <c r="F14" s="47">
        <v>170</v>
      </c>
      <c r="G14" s="170">
        <v>7520</v>
      </c>
      <c r="H14" s="47">
        <v>7520</v>
      </c>
      <c r="I14" s="47">
        <v>20</v>
      </c>
      <c r="J14" s="47">
        <v>20</v>
      </c>
      <c r="K14" s="50">
        <v>20</v>
      </c>
      <c r="L14" s="51">
        <f t="shared" si="0"/>
        <v>15540</v>
      </c>
      <c r="M14" s="52"/>
      <c r="N14" s="53">
        <f t="shared" si="1"/>
        <v>15540</v>
      </c>
      <c r="O14" s="109" t="s">
        <v>101</v>
      </c>
      <c r="P14" s="110" t="s">
        <v>84</v>
      </c>
      <c r="Q14" s="120" t="s">
        <v>82</v>
      </c>
      <c r="R14" s="101" t="s">
        <v>117</v>
      </c>
      <c r="S14" s="75" t="s">
        <v>138</v>
      </c>
      <c r="T14" s="102" t="s">
        <v>124</v>
      </c>
    </row>
    <row r="15" spans="1:20" s="45" customFormat="1" ht="45" customHeight="1" x14ac:dyDescent="0.25">
      <c r="A15" s="5" t="s">
        <v>62</v>
      </c>
      <c r="B15" s="124" t="s">
        <v>148</v>
      </c>
      <c r="C15" s="46"/>
      <c r="D15" s="47">
        <v>500</v>
      </c>
      <c r="E15" s="50">
        <v>20000</v>
      </c>
      <c r="F15" s="47"/>
      <c r="G15" s="170"/>
      <c r="H15" s="47"/>
      <c r="I15" s="47"/>
      <c r="J15" s="47"/>
      <c r="K15" s="50"/>
      <c r="L15" s="51">
        <f t="shared" si="0"/>
        <v>20500</v>
      </c>
      <c r="M15" s="52"/>
      <c r="N15" s="49">
        <f t="shared" si="1"/>
        <v>20500</v>
      </c>
      <c r="O15" s="114" t="s">
        <v>95</v>
      </c>
      <c r="P15" s="110" t="s">
        <v>55</v>
      </c>
      <c r="Q15" s="120" t="s">
        <v>82</v>
      </c>
      <c r="R15" s="101" t="s">
        <v>119</v>
      </c>
      <c r="S15" s="75" t="s">
        <v>138</v>
      </c>
      <c r="T15" s="102" t="s">
        <v>134</v>
      </c>
    </row>
    <row r="16" spans="1:20" s="45" customFormat="1" ht="56.25" customHeight="1" x14ac:dyDescent="0.25">
      <c r="A16" s="5" t="s">
        <v>76</v>
      </c>
      <c r="B16" s="124" t="s">
        <v>148</v>
      </c>
      <c r="C16" s="46"/>
      <c r="D16" s="47">
        <v>700</v>
      </c>
      <c r="E16" s="50">
        <v>1500</v>
      </c>
      <c r="F16" s="47"/>
      <c r="G16" s="170">
        <v>500</v>
      </c>
      <c r="H16" s="47">
        <v>1000</v>
      </c>
      <c r="I16" s="47">
        <v>200</v>
      </c>
      <c r="J16" s="47">
        <v>700</v>
      </c>
      <c r="K16" s="50">
        <v>500</v>
      </c>
      <c r="L16" s="51">
        <f t="shared" si="0"/>
        <v>5100</v>
      </c>
      <c r="M16" s="52">
        <v>3000</v>
      </c>
      <c r="N16" s="49">
        <f t="shared" si="1"/>
        <v>8100</v>
      </c>
      <c r="O16" s="114" t="s">
        <v>89</v>
      </c>
      <c r="P16" s="110" t="s">
        <v>57</v>
      </c>
      <c r="Q16" s="120" t="s">
        <v>93</v>
      </c>
      <c r="R16" s="101" t="s">
        <v>120</v>
      </c>
      <c r="S16" s="75" t="s">
        <v>123</v>
      </c>
      <c r="T16" s="102" t="s">
        <v>125</v>
      </c>
    </row>
    <row r="17" spans="1:20" s="45" customFormat="1" ht="51" customHeight="1" x14ac:dyDescent="0.25">
      <c r="A17" s="5" t="s">
        <v>7</v>
      </c>
      <c r="B17" s="124" t="s">
        <v>148</v>
      </c>
      <c r="C17" s="46"/>
      <c r="D17" s="47"/>
      <c r="E17" s="50">
        <v>-150</v>
      </c>
      <c r="F17" s="47">
        <v>-150</v>
      </c>
      <c r="G17" s="170">
        <v>-150</v>
      </c>
      <c r="H17" s="47">
        <v>-150</v>
      </c>
      <c r="I17" s="47">
        <v>-150</v>
      </c>
      <c r="J17" s="47">
        <v>-150</v>
      </c>
      <c r="K17" s="50">
        <v>-150</v>
      </c>
      <c r="L17" s="51">
        <f t="shared" si="0"/>
        <v>-1050</v>
      </c>
      <c r="M17" s="52">
        <v>-1500</v>
      </c>
      <c r="N17" s="53">
        <f t="shared" si="1"/>
        <v>-2550</v>
      </c>
      <c r="O17" s="109" t="s">
        <v>90</v>
      </c>
      <c r="P17" s="110" t="s">
        <v>58</v>
      </c>
      <c r="Q17" s="120" t="s">
        <v>176</v>
      </c>
      <c r="R17" s="101" t="s">
        <v>117</v>
      </c>
      <c r="S17" s="75" t="s">
        <v>138</v>
      </c>
      <c r="T17" s="102" t="s">
        <v>135</v>
      </c>
    </row>
    <row r="18" spans="1:20" s="45" customFormat="1" ht="61.5" customHeight="1" x14ac:dyDescent="0.25">
      <c r="A18" s="59" t="s">
        <v>72</v>
      </c>
      <c r="B18" s="125" t="s">
        <v>149</v>
      </c>
      <c r="C18" s="60">
        <v>4480</v>
      </c>
      <c r="D18" s="47">
        <v>15400</v>
      </c>
      <c r="E18" s="50"/>
      <c r="F18" s="47">
        <v>4000</v>
      </c>
      <c r="G18" s="170">
        <v>4000</v>
      </c>
      <c r="H18" s="47"/>
      <c r="I18" s="47"/>
      <c r="J18" s="47"/>
      <c r="K18" s="50"/>
      <c r="L18" s="51">
        <f t="shared" si="0"/>
        <v>27880</v>
      </c>
      <c r="M18" s="52">
        <v>5000</v>
      </c>
      <c r="N18" s="53">
        <f t="shared" si="1"/>
        <v>32880</v>
      </c>
      <c r="O18" s="114" t="s">
        <v>94</v>
      </c>
      <c r="P18" s="110" t="s">
        <v>56</v>
      </c>
      <c r="Q18" s="120"/>
      <c r="R18" s="101" t="s">
        <v>116</v>
      </c>
      <c r="S18" s="75" t="s">
        <v>126</v>
      </c>
      <c r="T18" s="102" t="s">
        <v>143</v>
      </c>
    </row>
    <row r="19" spans="1:20" s="45" customFormat="1" ht="42.75" customHeight="1" x14ac:dyDescent="0.25">
      <c r="A19" s="5" t="s">
        <v>8</v>
      </c>
      <c r="B19" s="124" t="s">
        <v>150</v>
      </c>
      <c r="C19" s="46"/>
      <c r="D19" s="54">
        <v>3200</v>
      </c>
      <c r="E19" s="50">
        <v>500</v>
      </c>
      <c r="F19" s="47"/>
      <c r="G19" s="170">
        <v>100</v>
      </c>
      <c r="H19" s="47">
        <v>1000</v>
      </c>
      <c r="I19" s="47"/>
      <c r="J19" s="47"/>
      <c r="K19" s="50"/>
      <c r="L19" s="51">
        <f>SUM(C19:K19)</f>
        <v>4800</v>
      </c>
      <c r="M19" s="52"/>
      <c r="N19" s="53">
        <f t="shared" si="1"/>
        <v>4800</v>
      </c>
      <c r="O19" s="114" t="s">
        <v>86</v>
      </c>
      <c r="P19" s="110" t="s">
        <v>59</v>
      </c>
      <c r="Q19" s="120" t="s">
        <v>177</v>
      </c>
      <c r="R19" s="101" t="s">
        <v>119</v>
      </c>
      <c r="S19" s="75" t="s">
        <v>133</v>
      </c>
      <c r="T19" s="102" t="s">
        <v>142</v>
      </c>
    </row>
    <row r="20" spans="1:20" s="45" customFormat="1" ht="58.5" customHeight="1" x14ac:dyDescent="0.25">
      <c r="A20" s="5" t="s">
        <v>9</v>
      </c>
      <c r="B20" s="124" t="s">
        <v>151</v>
      </c>
      <c r="C20" s="46"/>
      <c r="D20" s="47"/>
      <c r="E20" s="50"/>
      <c r="F20" s="47"/>
      <c r="G20" s="170"/>
      <c r="H20" s="47"/>
      <c r="I20" s="47"/>
      <c r="J20" s="47"/>
      <c r="K20" s="50"/>
      <c r="L20" s="51">
        <f t="shared" si="0"/>
        <v>0</v>
      </c>
      <c r="M20" s="52">
        <v>8000</v>
      </c>
      <c r="N20" s="53">
        <v>0</v>
      </c>
      <c r="O20" s="114"/>
      <c r="P20" s="110" t="s">
        <v>91</v>
      </c>
      <c r="Q20" s="120" t="s">
        <v>178</v>
      </c>
      <c r="R20" s="101" t="s">
        <v>119</v>
      </c>
      <c r="S20" s="75" t="s">
        <v>133</v>
      </c>
      <c r="T20" s="102" t="s">
        <v>136</v>
      </c>
    </row>
    <row r="21" spans="1:20" s="45" customFormat="1" ht="30.75" customHeight="1" x14ac:dyDescent="0.25">
      <c r="A21" s="5" t="s">
        <v>179</v>
      </c>
      <c r="B21" s="124" t="s">
        <v>156</v>
      </c>
      <c r="C21" s="46"/>
      <c r="D21" s="47">
        <v>25</v>
      </c>
      <c r="E21" s="50"/>
      <c r="F21" s="47"/>
      <c r="G21" s="170"/>
      <c r="H21" s="47"/>
      <c r="I21" s="47"/>
      <c r="J21" s="47"/>
      <c r="K21" s="50"/>
      <c r="L21" s="51">
        <f t="shared" si="0"/>
        <v>25</v>
      </c>
      <c r="M21" s="52"/>
      <c r="N21" s="53">
        <f t="shared" si="1"/>
        <v>25</v>
      </c>
      <c r="O21" s="114" t="s">
        <v>81</v>
      </c>
      <c r="P21" s="110"/>
      <c r="Q21" s="120"/>
      <c r="R21" s="101" t="s">
        <v>121</v>
      </c>
      <c r="S21" s="75" t="s">
        <v>137</v>
      </c>
      <c r="T21" s="102" t="s">
        <v>141</v>
      </c>
    </row>
    <row r="22" spans="1:20" s="45" customFormat="1" ht="56.25" customHeight="1" x14ac:dyDescent="0.25">
      <c r="A22" s="5" t="s">
        <v>10</v>
      </c>
      <c r="B22" s="124" t="s">
        <v>151</v>
      </c>
      <c r="C22" s="46"/>
      <c r="D22" s="47"/>
      <c r="E22" s="50"/>
      <c r="F22" s="47"/>
      <c r="G22" s="170"/>
      <c r="H22" s="47"/>
      <c r="I22" s="47"/>
      <c r="J22" s="47"/>
      <c r="K22" s="50"/>
      <c r="L22" s="51">
        <f t="shared" si="0"/>
        <v>0</v>
      </c>
      <c r="M22" s="52">
        <v>4000</v>
      </c>
      <c r="N22" s="53">
        <f t="shared" si="1"/>
        <v>4000</v>
      </c>
      <c r="O22" s="114"/>
      <c r="P22" s="110" t="s">
        <v>92</v>
      </c>
      <c r="Q22" s="120" t="s">
        <v>178</v>
      </c>
      <c r="R22" s="101" t="s">
        <v>119</v>
      </c>
      <c r="S22" s="75" t="s">
        <v>138</v>
      </c>
      <c r="T22" s="102" t="s">
        <v>136</v>
      </c>
    </row>
    <row r="23" spans="1:20" s="45" customFormat="1" ht="51" customHeight="1" x14ac:dyDescent="0.25">
      <c r="A23" s="5" t="s">
        <v>13</v>
      </c>
      <c r="B23" s="124" t="s">
        <v>153</v>
      </c>
      <c r="C23" s="46"/>
      <c r="D23" s="47">
        <v>8000</v>
      </c>
      <c r="E23" s="50">
        <v>20</v>
      </c>
      <c r="F23" s="47">
        <v>20</v>
      </c>
      <c r="G23" s="170">
        <v>20</v>
      </c>
      <c r="H23" s="47">
        <v>20</v>
      </c>
      <c r="I23" s="47">
        <v>20</v>
      </c>
      <c r="J23" s="47">
        <v>20</v>
      </c>
      <c r="K23" s="50">
        <v>20</v>
      </c>
      <c r="L23" s="51">
        <f>SUM(C23:K23)</f>
        <v>8140</v>
      </c>
      <c r="M23" s="52">
        <v>200</v>
      </c>
      <c r="N23" s="53">
        <f>L23+M23</f>
        <v>8340</v>
      </c>
      <c r="O23" s="114" t="s">
        <v>86</v>
      </c>
      <c r="P23" s="110" t="s">
        <v>61</v>
      </c>
      <c r="Q23" s="120" t="s">
        <v>180</v>
      </c>
      <c r="R23" s="101" t="s">
        <v>119</v>
      </c>
      <c r="S23" s="75" t="s">
        <v>138</v>
      </c>
      <c r="T23" s="102" t="s">
        <v>140</v>
      </c>
    </row>
    <row r="24" spans="1:20" s="45" customFormat="1" ht="57.75" customHeight="1" thickBot="1" x14ac:dyDescent="0.3">
      <c r="A24" s="13" t="s">
        <v>73</v>
      </c>
      <c r="B24" s="126" t="s">
        <v>146</v>
      </c>
      <c r="C24" s="48"/>
      <c r="D24" s="55">
        <v>10</v>
      </c>
      <c r="E24" s="56">
        <v>10</v>
      </c>
      <c r="F24" s="172">
        <v>10</v>
      </c>
      <c r="G24" s="171">
        <v>10</v>
      </c>
      <c r="H24" s="55">
        <v>10</v>
      </c>
      <c r="I24" s="55">
        <v>10</v>
      </c>
      <c r="J24" s="55">
        <v>10</v>
      </c>
      <c r="K24" s="56">
        <v>10</v>
      </c>
      <c r="L24" s="57">
        <f>SUM(D24:K24)</f>
        <v>80</v>
      </c>
      <c r="M24" s="58">
        <v>100</v>
      </c>
      <c r="N24" s="57">
        <f>L24+M24</f>
        <v>180</v>
      </c>
      <c r="O24" s="115" t="s">
        <v>81</v>
      </c>
      <c r="P24" s="116" t="s">
        <v>87</v>
      </c>
      <c r="Q24" s="121" t="s">
        <v>173</v>
      </c>
      <c r="R24" s="103" t="s">
        <v>119</v>
      </c>
      <c r="S24" s="104" t="s">
        <v>138</v>
      </c>
      <c r="T24" s="118" t="s">
        <v>139</v>
      </c>
    </row>
    <row r="25" spans="1:20" ht="15.75" thickBot="1" x14ac:dyDescent="0.3">
      <c r="A25" s="7" t="s">
        <v>11</v>
      </c>
      <c r="B25" s="7"/>
      <c r="C25" s="40">
        <f t="shared" ref="C25:K25" si="2">SUM(C5:C23)</f>
        <v>4480</v>
      </c>
      <c r="D25" s="38">
        <f t="shared" si="2"/>
        <v>60475</v>
      </c>
      <c r="E25" s="39">
        <f t="shared" si="2"/>
        <v>56040</v>
      </c>
      <c r="F25" s="173">
        <f t="shared" si="2"/>
        <v>61040</v>
      </c>
      <c r="G25" s="40">
        <f t="shared" si="2"/>
        <v>91090</v>
      </c>
      <c r="H25" s="38">
        <f t="shared" si="2"/>
        <v>55590</v>
      </c>
      <c r="I25" s="38">
        <f t="shared" si="2"/>
        <v>19290</v>
      </c>
      <c r="J25" s="38">
        <f t="shared" si="2"/>
        <v>19590</v>
      </c>
      <c r="K25" s="39">
        <f t="shared" si="2"/>
        <v>19390</v>
      </c>
      <c r="L25" s="36">
        <f>SUM(C25:K25)</f>
        <v>386985</v>
      </c>
      <c r="M25" s="70">
        <f>SUM(M5:M24)</f>
        <v>233800</v>
      </c>
      <c r="N25" s="41">
        <f>SUM(N5:N24)</f>
        <v>612865</v>
      </c>
      <c r="O25" s="42"/>
      <c r="P25" s="43"/>
      <c r="Q25" s="44"/>
    </row>
    <row r="26" spans="1:20" x14ac:dyDescent="0.25">
      <c r="N26" s="24"/>
      <c r="O26" s="18"/>
      <c r="P26" s="16"/>
      <c r="Q26" s="14"/>
    </row>
    <row r="27" spans="1:20" x14ac:dyDescent="0.25">
      <c r="A27" s="9" t="s">
        <v>41</v>
      </c>
      <c r="B27" s="9"/>
    </row>
    <row r="28" spans="1:20" x14ac:dyDescent="0.25">
      <c r="A28" t="s">
        <v>42</v>
      </c>
      <c r="E28" t="s">
        <v>63</v>
      </c>
      <c r="J28" t="s">
        <v>69</v>
      </c>
    </row>
    <row r="29" spans="1:20" x14ac:dyDescent="0.25">
      <c r="A29" t="s">
        <v>45</v>
      </c>
      <c r="E29" t="s">
        <v>64</v>
      </c>
      <c r="J29" t="s">
        <v>161</v>
      </c>
    </row>
    <row r="30" spans="1:20" x14ac:dyDescent="0.25">
      <c r="A30" t="s">
        <v>43</v>
      </c>
      <c r="E30" t="s">
        <v>65</v>
      </c>
      <c r="J30" t="s">
        <v>162</v>
      </c>
    </row>
    <row r="31" spans="1:20" x14ac:dyDescent="0.25">
      <c r="A31" t="s">
        <v>46</v>
      </c>
      <c r="E31" t="s">
        <v>67</v>
      </c>
    </row>
    <row r="32" spans="1:20" x14ac:dyDescent="0.25">
      <c r="A32" t="s">
        <v>47</v>
      </c>
      <c r="E32" t="s">
        <v>68</v>
      </c>
    </row>
  </sheetData>
  <pageMargins left="0.7" right="0.7" top="0.78740157499999996" bottom="0.78740157499999996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3"/>
  <sheetViews>
    <sheetView tabSelected="1" workbookViewId="0">
      <selection activeCell="C48" sqref="C48"/>
    </sheetView>
  </sheetViews>
  <sheetFormatPr defaultRowHeight="15" x14ac:dyDescent="0.25"/>
  <cols>
    <col min="1" max="1" width="3.28515625" customWidth="1"/>
    <col min="2" max="2" width="20.7109375" customWidth="1"/>
    <col min="3" max="3" width="4.5703125" customWidth="1"/>
    <col min="4" max="4" width="5.42578125" bestFit="1" customWidth="1"/>
    <col min="5" max="6" width="6.42578125" bestFit="1" customWidth="1"/>
    <col min="7" max="7" width="7.85546875" customWidth="1"/>
    <col min="8" max="12" width="6.42578125" bestFit="1" customWidth="1"/>
    <col min="13" max="13" width="8.140625" customWidth="1"/>
    <col min="14" max="14" width="8.42578125" bestFit="1" customWidth="1"/>
    <col min="15" max="15" width="8.7109375" customWidth="1"/>
    <col min="16" max="16" width="13.5703125" style="15" customWidth="1"/>
    <col min="17" max="17" width="19.5703125" style="16" customWidth="1"/>
    <col min="18" max="18" width="20.85546875" style="14" customWidth="1"/>
    <col min="19" max="19" width="11" customWidth="1"/>
    <col min="21" max="21" width="12.28515625" customWidth="1"/>
  </cols>
  <sheetData>
    <row r="2" spans="1:21" ht="15.75" x14ac:dyDescent="0.25">
      <c r="B2" s="8" t="s">
        <v>157</v>
      </c>
      <c r="C2" s="8"/>
    </row>
    <row r="3" spans="1:21" s="1" customFormat="1" x14ac:dyDescent="0.25">
      <c r="B3" s="1" t="s">
        <v>36</v>
      </c>
      <c r="P3" s="15"/>
      <c r="Q3" s="17"/>
      <c r="R3" s="225" t="s">
        <v>169</v>
      </c>
    </row>
    <row r="4" spans="1:21" ht="15.75" thickBot="1" x14ac:dyDescent="0.3">
      <c r="N4" s="3"/>
    </row>
    <row r="5" spans="1:21" ht="15.75" thickBot="1" x14ac:dyDescent="0.3">
      <c r="A5" s="2"/>
      <c r="B5" s="134" t="s">
        <v>37</v>
      </c>
      <c r="C5" s="129" t="s">
        <v>144</v>
      </c>
      <c r="D5" s="131">
        <v>2016</v>
      </c>
      <c r="E5" s="180">
        <v>2017</v>
      </c>
      <c r="F5" s="132">
        <v>2018</v>
      </c>
      <c r="G5" s="132">
        <v>2019</v>
      </c>
      <c r="H5" s="132">
        <v>2020</v>
      </c>
      <c r="I5" s="132">
        <v>2021</v>
      </c>
      <c r="J5" s="132">
        <v>2022</v>
      </c>
      <c r="K5" s="132">
        <v>2023</v>
      </c>
      <c r="L5" s="133">
        <v>2024</v>
      </c>
      <c r="M5" s="130" t="s">
        <v>88</v>
      </c>
      <c r="N5" s="20" t="s">
        <v>35</v>
      </c>
      <c r="O5" s="26" t="s">
        <v>11</v>
      </c>
      <c r="P5" s="21" t="s">
        <v>80</v>
      </c>
      <c r="Q5" s="22" t="s">
        <v>12</v>
      </c>
      <c r="R5" s="30" t="s">
        <v>75</v>
      </c>
      <c r="S5" s="97" t="s">
        <v>105</v>
      </c>
      <c r="T5" s="98" t="s">
        <v>106</v>
      </c>
      <c r="U5" s="105" t="s">
        <v>122</v>
      </c>
    </row>
    <row r="6" spans="1:21" ht="34.5" x14ac:dyDescent="0.25">
      <c r="A6" s="10" t="s">
        <v>14</v>
      </c>
      <c r="B6" s="4" t="s">
        <v>0</v>
      </c>
      <c r="C6" s="123" t="s">
        <v>155</v>
      </c>
      <c r="D6" s="183"/>
      <c r="E6" s="184"/>
      <c r="F6" s="210"/>
      <c r="G6" s="185"/>
      <c r="H6" s="186"/>
      <c r="I6" s="185"/>
      <c r="J6" s="185">
        <v>100</v>
      </c>
      <c r="K6" s="185">
        <v>100</v>
      </c>
      <c r="L6" s="184">
        <v>100</v>
      </c>
      <c r="M6" s="187">
        <f>SUM(D6:L6)</f>
        <v>300</v>
      </c>
      <c r="N6" s="188">
        <v>100</v>
      </c>
      <c r="O6" s="189">
        <f>M6+N6</f>
        <v>400</v>
      </c>
      <c r="P6" s="106" t="s">
        <v>86</v>
      </c>
      <c r="Q6" s="108" t="s">
        <v>40</v>
      </c>
      <c r="R6" s="119"/>
      <c r="S6" s="99" t="s">
        <v>114</v>
      </c>
      <c r="T6" s="96" t="s">
        <v>123</v>
      </c>
      <c r="U6" s="100" t="s">
        <v>124</v>
      </c>
    </row>
    <row r="7" spans="1:21" ht="45.75" x14ac:dyDescent="0.25">
      <c r="A7" s="11" t="s">
        <v>15</v>
      </c>
      <c r="B7" s="5" t="s">
        <v>39</v>
      </c>
      <c r="C7" s="124">
        <v>11</v>
      </c>
      <c r="D7" s="190"/>
      <c r="E7" s="191">
        <v>200</v>
      </c>
      <c r="F7" s="192"/>
      <c r="G7" s="193"/>
      <c r="H7" s="194">
        <v>20000</v>
      </c>
      <c r="I7" s="193">
        <v>20000</v>
      </c>
      <c r="J7" s="193"/>
      <c r="K7" s="193"/>
      <c r="L7" s="191"/>
      <c r="M7" s="195">
        <f>SUM(E7:L7)</f>
        <v>40200</v>
      </c>
      <c r="N7" s="194"/>
      <c r="O7" s="196">
        <f>M7+N7</f>
        <v>40200</v>
      </c>
      <c r="P7" s="109" t="s">
        <v>86</v>
      </c>
      <c r="Q7" s="111" t="s">
        <v>44</v>
      </c>
      <c r="R7" s="120" t="s">
        <v>110</v>
      </c>
      <c r="S7" s="101" t="s">
        <v>115</v>
      </c>
      <c r="T7" s="75" t="s">
        <v>123</v>
      </c>
      <c r="U7" s="102" t="s">
        <v>125</v>
      </c>
    </row>
    <row r="8" spans="1:21" ht="38.25" customHeight="1" x14ac:dyDescent="0.25">
      <c r="A8" s="11" t="s">
        <v>16</v>
      </c>
      <c r="B8" s="5" t="s">
        <v>1</v>
      </c>
      <c r="C8" s="124" t="s">
        <v>154</v>
      </c>
      <c r="D8" s="190"/>
      <c r="E8" s="191">
        <v>500</v>
      </c>
      <c r="F8" s="193">
        <v>10000</v>
      </c>
      <c r="G8" s="193">
        <v>15000</v>
      </c>
      <c r="H8" s="194"/>
      <c r="I8" s="193"/>
      <c r="J8" s="193"/>
      <c r="K8" s="193"/>
      <c r="L8" s="191"/>
      <c r="M8" s="195">
        <f t="shared" ref="M8:M23" si="0">SUM(D8:L8)</f>
        <v>25500</v>
      </c>
      <c r="N8" s="194"/>
      <c r="O8" s="196">
        <f t="shared" ref="O8:O23" si="1">M8+N8</f>
        <v>25500</v>
      </c>
      <c r="P8" s="109" t="s">
        <v>97</v>
      </c>
      <c r="Q8" s="111" t="s">
        <v>48</v>
      </c>
      <c r="R8" s="120" t="s">
        <v>82</v>
      </c>
      <c r="S8" s="101" t="s">
        <v>116</v>
      </c>
      <c r="T8" s="75" t="s">
        <v>126</v>
      </c>
      <c r="U8" s="102" t="s">
        <v>127</v>
      </c>
    </row>
    <row r="9" spans="1:21" ht="26.25" customHeight="1" x14ac:dyDescent="0.25">
      <c r="A9" s="11" t="s">
        <v>17</v>
      </c>
      <c r="B9" s="5" t="s">
        <v>2</v>
      </c>
      <c r="C9" s="124" t="s">
        <v>154</v>
      </c>
      <c r="D9" s="190"/>
      <c r="E9" s="191">
        <v>500</v>
      </c>
      <c r="F9" s="192"/>
      <c r="G9" s="193"/>
      <c r="H9" s="194">
        <v>3000</v>
      </c>
      <c r="I9" s="193">
        <v>6400</v>
      </c>
      <c r="J9" s="193">
        <v>6300</v>
      </c>
      <c r="K9" s="193">
        <v>6200</v>
      </c>
      <c r="L9" s="191">
        <v>6050</v>
      </c>
      <c r="M9" s="195">
        <f t="shared" si="0"/>
        <v>28450</v>
      </c>
      <c r="N9" s="194">
        <v>40000</v>
      </c>
      <c r="O9" s="196">
        <f t="shared" si="1"/>
        <v>68450</v>
      </c>
      <c r="P9" s="109" t="s">
        <v>166</v>
      </c>
      <c r="Q9" s="111" t="s">
        <v>51</v>
      </c>
      <c r="R9" s="120" t="s">
        <v>109</v>
      </c>
      <c r="S9" s="101" t="s">
        <v>114</v>
      </c>
      <c r="T9" s="75" t="s">
        <v>128</v>
      </c>
      <c r="U9" s="102" t="s">
        <v>125</v>
      </c>
    </row>
    <row r="10" spans="1:21" ht="24" x14ac:dyDescent="0.25">
      <c r="A10" s="11" t="s">
        <v>18</v>
      </c>
      <c r="B10" s="5" t="s">
        <v>3</v>
      </c>
      <c r="C10" s="124" t="s">
        <v>145</v>
      </c>
      <c r="D10" s="190"/>
      <c r="E10" s="191">
        <v>400</v>
      </c>
      <c r="F10" s="193"/>
      <c r="G10" s="193"/>
      <c r="H10" s="194"/>
      <c r="I10" s="193"/>
      <c r="J10" s="193"/>
      <c r="K10" s="193"/>
      <c r="L10" s="191"/>
      <c r="M10" s="195">
        <f t="shared" si="0"/>
        <v>400</v>
      </c>
      <c r="N10" s="194"/>
      <c r="O10" s="196">
        <f t="shared" si="1"/>
        <v>400</v>
      </c>
      <c r="P10" s="109" t="s">
        <v>86</v>
      </c>
      <c r="Q10" s="111" t="s">
        <v>49</v>
      </c>
      <c r="R10" s="120" t="s">
        <v>174</v>
      </c>
      <c r="S10" s="101" t="s">
        <v>114</v>
      </c>
      <c r="T10" s="75" t="s">
        <v>128</v>
      </c>
      <c r="U10" s="102" t="s">
        <v>129</v>
      </c>
    </row>
    <row r="11" spans="1:21" ht="24" x14ac:dyDescent="0.25">
      <c r="A11" s="11" t="s">
        <v>19</v>
      </c>
      <c r="B11" s="5" t="s">
        <v>4</v>
      </c>
      <c r="C11" s="124" t="s">
        <v>145</v>
      </c>
      <c r="D11" s="190"/>
      <c r="E11" s="191">
        <v>690</v>
      </c>
      <c r="F11" s="193">
        <v>1000</v>
      </c>
      <c r="G11" s="193"/>
      <c r="H11" s="194"/>
      <c r="I11" s="193"/>
      <c r="J11" s="193"/>
      <c r="K11" s="193"/>
      <c r="L11" s="191"/>
      <c r="M11" s="195">
        <f t="shared" si="0"/>
        <v>1690</v>
      </c>
      <c r="N11" s="194"/>
      <c r="O11" s="196">
        <f t="shared" si="1"/>
        <v>1690</v>
      </c>
      <c r="P11" s="109" t="s">
        <v>86</v>
      </c>
      <c r="Q11" s="111" t="s">
        <v>50</v>
      </c>
      <c r="R11" s="120"/>
      <c r="S11" s="101" t="s">
        <v>117</v>
      </c>
      <c r="T11" s="75" t="s">
        <v>131</v>
      </c>
      <c r="U11" s="102" t="s">
        <v>130</v>
      </c>
    </row>
    <row r="12" spans="1:21" ht="34.5" x14ac:dyDescent="0.25">
      <c r="A12" s="11" t="s">
        <v>20</v>
      </c>
      <c r="B12" s="5" t="s">
        <v>5</v>
      </c>
      <c r="C12" s="124" t="s">
        <v>147</v>
      </c>
      <c r="D12" s="190"/>
      <c r="E12" s="191"/>
      <c r="F12" s="192"/>
      <c r="G12" s="193"/>
      <c r="H12" s="194"/>
      <c r="I12" s="193"/>
      <c r="J12" s="193"/>
      <c r="K12" s="193"/>
      <c r="L12" s="191"/>
      <c r="M12" s="195">
        <f t="shared" si="0"/>
        <v>0</v>
      </c>
      <c r="N12" s="194"/>
      <c r="O12" s="196">
        <f t="shared" si="1"/>
        <v>0</v>
      </c>
      <c r="P12" s="112" t="s">
        <v>164</v>
      </c>
      <c r="Q12" s="111" t="s">
        <v>52</v>
      </c>
      <c r="R12" s="120" t="s">
        <v>85</v>
      </c>
      <c r="S12" s="101" t="s">
        <v>115</v>
      </c>
      <c r="T12" s="75" t="s">
        <v>123</v>
      </c>
      <c r="U12" s="102" t="s">
        <v>125</v>
      </c>
    </row>
    <row r="13" spans="1:21" ht="34.5" x14ac:dyDescent="0.25">
      <c r="A13" s="11" t="s">
        <v>21</v>
      </c>
      <c r="B13" s="5" t="s">
        <v>6</v>
      </c>
      <c r="C13" s="124" t="s">
        <v>148</v>
      </c>
      <c r="D13" s="190"/>
      <c r="E13" s="191">
        <v>7260</v>
      </c>
      <c r="F13" s="193">
        <v>8500</v>
      </c>
      <c r="G13" s="193">
        <v>8500</v>
      </c>
      <c r="H13" s="194">
        <v>8500</v>
      </c>
      <c r="I13" s="193">
        <v>8500</v>
      </c>
      <c r="J13" s="193">
        <v>8500</v>
      </c>
      <c r="K13" s="193">
        <v>8500</v>
      </c>
      <c r="L13" s="191">
        <v>8500</v>
      </c>
      <c r="M13" s="195">
        <f t="shared" si="0"/>
        <v>66760</v>
      </c>
      <c r="N13" s="194">
        <v>85000</v>
      </c>
      <c r="O13" s="196">
        <f t="shared" si="1"/>
        <v>151760</v>
      </c>
      <c r="P13" s="109" t="s">
        <v>86</v>
      </c>
      <c r="Q13" s="111" t="s">
        <v>53</v>
      </c>
      <c r="R13" s="120" t="s">
        <v>83</v>
      </c>
      <c r="S13" s="101" t="s">
        <v>118</v>
      </c>
      <c r="T13" s="75" t="s">
        <v>129</v>
      </c>
      <c r="U13" s="102" t="s">
        <v>125</v>
      </c>
    </row>
    <row r="14" spans="1:21" ht="45.75" x14ac:dyDescent="0.25">
      <c r="A14" s="11" t="s">
        <v>22</v>
      </c>
      <c r="B14" s="5" t="s">
        <v>66</v>
      </c>
      <c r="C14" s="124" t="s">
        <v>148</v>
      </c>
      <c r="D14" s="190"/>
      <c r="E14" s="191">
        <v>22700</v>
      </c>
      <c r="F14" s="193">
        <v>14000</v>
      </c>
      <c r="G14" s="193">
        <v>10000</v>
      </c>
      <c r="H14" s="194">
        <v>20000</v>
      </c>
      <c r="I14" s="193">
        <v>8200</v>
      </c>
      <c r="J14" s="193">
        <v>8200</v>
      </c>
      <c r="K14" s="193">
        <v>8200</v>
      </c>
      <c r="L14" s="191">
        <v>8200</v>
      </c>
      <c r="M14" s="195">
        <f t="shared" si="0"/>
        <v>99500</v>
      </c>
      <c r="N14" s="194">
        <v>82000</v>
      </c>
      <c r="O14" s="196">
        <f t="shared" si="1"/>
        <v>181500</v>
      </c>
      <c r="P14" s="109" t="s">
        <v>163</v>
      </c>
      <c r="Q14" s="111" t="s">
        <v>54</v>
      </c>
      <c r="R14" s="120" t="s">
        <v>96</v>
      </c>
      <c r="S14" s="101" t="s">
        <v>118</v>
      </c>
      <c r="T14" s="75" t="s">
        <v>129</v>
      </c>
      <c r="U14" s="102" t="s">
        <v>132</v>
      </c>
    </row>
    <row r="15" spans="1:21" ht="34.5" x14ac:dyDescent="0.25">
      <c r="A15" s="11" t="s">
        <v>23</v>
      </c>
      <c r="B15" s="5" t="s">
        <v>74</v>
      </c>
      <c r="C15" s="124" t="s">
        <v>148</v>
      </c>
      <c r="D15" s="190"/>
      <c r="E15" s="191">
        <v>100</v>
      </c>
      <c r="F15" s="191">
        <v>170</v>
      </c>
      <c r="G15" s="205">
        <v>170</v>
      </c>
      <c r="H15" s="194">
        <v>7520</v>
      </c>
      <c r="I15" s="193">
        <v>7520</v>
      </c>
      <c r="J15" s="193">
        <v>20</v>
      </c>
      <c r="K15" s="193"/>
      <c r="L15" s="191"/>
      <c r="M15" s="195">
        <f t="shared" si="0"/>
        <v>15500</v>
      </c>
      <c r="N15" s="194"/>
      <c r="O15" s="196">
        <f t="shared" si="1"/>
        <v>15500</v>
      </c>
      <c r="P15" s="109" t="s">
        <v>165</v>
      </c>
      <c r="Q15" s="111" t="s">
        <v>84</v>
      </c>
      <c r="R15" s="120" t="s">
        <v>82</v>
      </c>
      <c r="S15" s="101" t="s">
        <v>117</v>
      </c>
      <c r="T15" s="75" t="s">
        <v>138</v>
      </c>
      <c r="U15" s="102" t="s">
        <v>124</v>
      </c>
    </row>
    <row r="16" spans="1:21" ht="27" x14ac:dyDescent="0.25">
      <c r="A16" s="11" t="s">
        <v>24</v>
      </c>
      <c r="B16" s="5" t="s">
        <v>62</v>
      </c>
      <c r="C16" s="124" t="s">
        <v>148</v>
      </c>
      <c r="D16" s="190"/>
      <c r="E16" s="191">
        <v>500</v>
      </c>
      <c r="F16" s="193">
        <v>20000</v>
      </c>
      <c r="G16" s="193"/>
      <c r="H16" s="194"/>
      <c r="I16" s="193"/>
      <c r="J16" s="193"/>
      <c r="K16" s="193"/>
      <c r="L16" s="191"/>
      <c r="M16" s="195">
        <f t="shared" si="0"/>
        <v>20500</v>
      </c>
      <c r="N16" s="194"/>
      <c r="O16" s="196">
        <f t="shared" si="1"/>
        <v>20500</v>
      </c>
      <c r="P16" s="109" t="s">
        <v>103</v>
      </c>
      <c r="Q16" s="111" t="s">
        <v>55</v>
      </c>
      <c r="R16" s="120" t="s">
        <v>82</v>
      </c>
      <c r="S16" s="101" t="s">
        <v>119</v>
      </c>
      <c r="T16" s="75" t="s">
        <v>138</v>
      </c>
      <c r="U16" s="102" t="s">
        <v>134</v>
      </c>
    </row>
    <row r="17" spans="1:21" ht="45.75" x14ac:dyDescent="0.25">
      <c r="A17" s="11" t="s">
        <v>25</v>
      </c>
      <c r="B17" s="5" t="s">
        <v>76</v>
      </c>
      <c r="C17" s="124" t="s">
        <v>148</v>
      </c>
      <c r="D17" s="190"/>
      <c r="E17" s="191">
        <v>700</v>
      </c>
      <c r="F17" s="193">
        <v>1500</v>
      </c>
      <c r="G17" s="193"/>
      <c r="H17" s="194"/>
      <c r="I17" s="193"/>
      <c r="J17" s="193"/>
      <c r="K17" s="193"/>
      <c r="L17" s="191"/>
      <c r="M17" s="195">
        <f t="shared" si="0"/>
        <v>2200</v>
      </c>
      <c r="N17" s="194"/>
      <c r="O17" s="196">
        <f t="shared" si="1"/>
        <v>2200</v>
      </c>
      <c r="P17" s="109" t="s">
        <v>101</v>
      </c>
      <c r="Q17" s="111" t="s">
        <v>57</v>
      </c>
      <c r="R17" s="120" t="s">
        <v>93</v>
      </c>
      <c r="S17" s="101" t="s">
        <v>120</v>
      </c>
      <c r="T17" s="75" t="s">
        <v>123</v>
      </c>
      <c r="U17" s="102" t="s">
        <v>125</v>
      </c>
    </row>
    <row r="18" spans="1:21" ht="34.5" x14ac:dyDescent="0.25">
      <c r="A18" s="11" t="s">
        <v>26</v>
      </c>
      <c r="B18" s="5" t="s">
        <v>7</v>
      </c>
      <c r="C18" s="124" t="s">
        <v>148</v>
      </c>
      <c r="D18" s="190"/>
      <c r="E18" s="191"/>
      <c r="F18" s="193">
        <v>-150</v>
      </c>
      <c r="G18" s="193">
        <v>-150</v>
      </c>
      <c r="H18" s="194">
        <v>-150</v>
      </c>
      <c r="I18" s="193">
        <v>-150</v>
      </c>
      <c r="J18" s="193">
        <v>-150</v>
      </c>
      <c r="K18" s="193">
        <v>-150</v>
      </c>
      <c r="L18" s="191">
        <v>-150</v>
      </c>
      <c r="M18" s="195">
        <f t="shared" si="0"/>
        <v>-1050</v>
      </c>
      <c r="N18" s="194">
        <v>-1500</v>
      </c>
      <c r="O18" s="196">
        <f t="shared" si="1"/>
        <v>-2550</v>
      </c>
      <c r="P18" s="109" t="s">
        <v>90</v>
      </c>
      <c r="Q18" s="111" t="s">
        <v>58</v>
      </c>
      <c r="R18" s="120" t="s">
        <v>176</v>
      </c>
      <c r="S18" s="101" t="s">
        <v>117</v>
      </c>
      <c r="T18" s="75" t="s">
        <v>138</v>
      </c>
      <c r="U18" s="102" t="s">
        <v>135</v>
      </c>
    </row>
    <row r="19" spans="1:21" ht="48" customHeight="1" x14ac:dyDescent="0.25">
      <c r="A19" s="11" t="s">
        <v>27</v>
      </c>
      <c r="B19" s="59" t="s">
        <v>72</v>
      </c>
      <c r="C19" s="125" t="s">
        <v>149</v>
      </c>
      <c r="D19" s="197">
        <v>4480</v>
      </c>
      <c r="E19" s="191">
        <v>15100</v>
      </c>
      <c r="F19" s="193"/>
      <c r="G19" s="193"/>
      <c r="H19" s="194">
        <v>100</v>
      </c>
      <c r="I19" s="193">
        <v>1000</v>
      </c>
      <c r="J19" s="193">
        <v>3000</v>
      </c>
      <c r="K19" s="193">
        <v>500</v>
      </c>
      <c r="L19" s="191">
        <v>500</v>
      </c>
      <c r="M19" s="195">
        <f t="shared" si="0"/>
        <v>24680</v>
      </c>
      <c r="N19" s="194"/>
      <c r="O19" s="196">
        <f t="shared" si="1"/>
        <v>24680</v>
      </c>
      <c r="P19" s="109" t="s">
        <v>104</v>
      </c>
      <c r="Q19" s="111" t="s">
        <v>56</v>
      </c>
      <c r="R19" s="120"/>
      <c r="S19" s="101" t="s">
        <v>116</v>
      </c>
      <c r="T19" s="75" t="s">
        <v>126</v>
      </c>
      <c r="U19" s="102" t="s">
        <v>143</v>
      </c>
    </row>
    <row r="20" spans="1:21" ht="34.5" x14ac:dyDescent="0.25">
      <c r="A20" s="11" t="s">
        <v>28</v>
      </c>
      <c r="B20" s="5" t="s">
        <v>8</v>
      </c>
      <c r="C20" s="124" t="s">
        <v>150</v>
      </c>
      <c r="D20" s="206"/>
      <c r="E20" s="207">
        <v>3200</v>
      </c>
      <c r="F20" s="193">
        <v>500</v>
      </c>
      <c r="G20" s="193"/>
      <c r="H20" s="194"/>
      <c r="I20" s="193"/>
      <c r="J20" s="193"/>
      <c r="K20" s="193"/>
      <c r="L20" s="191"/>
      <c r="M20" s="195">
        <f>SUM(D20:L20)</f>
        <v>3700</v>
      </c>
      <c r="N20" s="194"/>
      <c r="O20" s="196">
        <f t="shared" si="1"/>
        <v>3700</v>
      </c>
      <c r="P20" s="109" t="s">
        <v>86</v>
      </c>
      <c r="Q20" s="111" t="s">
        <v>59</v>
      </c>
      <c r="R20" s="120" t="s">
        <v>181</v>
      </c>
      <c r="S20" s="101" t="s">
        <v>119</v>
      </c>
      <c r="T20" s="75" t="s">
        <v>133</v>
      </c>
      <c r="U20" s="102" t="s">
        <v>142</v>
      </c>
    </row>
    <row r="21" spans="1:21" ht="24" x14ac:dyDescent="0.25">
      <c r="A21" s="11" t="s">
        <v>29</v>
      </c>
      <c r="B21" s="5" t="s">
        <v>9</v>
      </c>
      <c r="C21" s="124" t="s">
        <v>151</v>
      </c>
      <c r="D21" s="190"/>
      <c r="E21" s="191"/>
      <c r="F21" s="193"/>
      <c r="G21" s="193"/>
      <c r="H21" s="194"/>
      <c r="I21" s="193"/>
      <c r="J21" s="193"/>
      <c r="K21" s="193"/>
      <c r="L21" s="191"/>
      <c r="M21" s="195">
        <f t="shared" si="0"/>
        <v>0</v>
      </c>
      <c r="N21" s="208"/>
      <c r="O21" s="209">
        <f t="shared" si="1"/>
        <v>0</v>
      </c>
      <c r="P21" s="109"/>
      <c r="Q21" s="111" t="s">
        <v>91</v>
      </c>
      <c r="R21" s="120" t="s">
        <v>170</v>
      </c>
      <c r="S21" s="101" t="s">
        <v>119</v>
      </c>
      <c r="T21" s="75" t="s">
        <v>133</v>
      </c>
      <c r="U21" s="102" t="s">
        <v>136</v>
      </c>
    </row>
    <row r="22" spans="1:21" ht="34.5" x14ac:dyDescent="0.25">
      <c r="A22" s="11" t="s">
        <v>30</v>
      </c>
      <c r="B22" s="5" t="s">
        <v>34</v>
      </c>
      <c r="C22" s="124" t="s">
        <v>152</v>
      </c>
      <c r="D22" s="190"/>
      <c r="E22" s="191">
        <v>25</v>
      </c>
      <c r="F22" s="193"/>
      <c r="G22" s="193"/>
      <c r="H22" s="194"/>
      <c r="I22" s="193"/>
      <c r="J22" s="193"/>
      <c r="K22" s="193"/>
      <c r="L22" s="191"/>
      <c r="M22" s="195">
        <f t="shared" si="0"/>
        <v>25</v>
      </c>
      <c r="N22" s="194"/>
      <c r="O22" s="196">
        <f t="shared" si="1"/>
        <v>25</v>
      </c>
      <c r="P22" s="109" t="s">
        <v>81</v>
      </c>
      <c r="Q22" s="111" t="s">
        <v>60</v>
      </c>
      <c r="R22" s="120" t="s">
        <v>171</v>
      </c>
      <c r="S22" s="101" t="s">
        <v>121</v>
      </c>
      <c r="T22" s="75" t="s">
        <v>137</v>
      </c>
      <c r="U22" s="102" t="s">
        <v>141</v>
      </c>
    </row>
    <row r="23" spans="1:21" ht="34.5" x14ac:dyDescent="0.25">
      <c r="A23" s="11" t="s">
        <v>31</v>
      </c>
      <c r="B23" s="5" t="s">
        <v>10</v>
      </c>
      <c r="C23" s="124" t="s">
        <v>151</v>
      </c>
      <c r="D23" s="190"/>
      <c r="E23" s="191"/>
      <c r="F23" s="193"/>
      <c r="G23" s="193"/>
      <c r="H23" s="194"/>
      <c r="I23" s="193"/>
      <c r="J23" s="193"/>
      <c r="K23" s="193"/>
      <c r="L23" s="191"/>
      <c r="M23" s="195">
        <f t="shared" si="0"/>
        <v>0</v>
      </c>
      <c r="N23" s="208"/>
      <c r="O23" s="209">
        <f t="shared" si="1"/>
        <v>0</v>
      </c>
      <c r="P23" s="109"/>
      <c r="Q23" s="111" t="s">
        <v>92</v>
      </c>
      <c r="R23" s="120" t="s">
        <v>171</v>
      </c>
      <c r="S23" s="101" t="s">
        <v>119</v>
      </c>
      <c r="T23" s="75" t="s">
        <v>138</v>
      </c>
      <c r="U23" s="102" t="s">
        <v>136</v>
      </c>
    </row>
    <row r="24" spans="1:21" ht="36" customHeight="1" x14ac:dyDescent="0.25">
      <c r="A24" s="11" t="s">
        <v>32</v>
      </c>
      <c r="B24" s="5" t="s">
        <v>13</v>
      </c>
      <c r="C24" s="124" t="s">
        <v>153</v>
      </c>
      <c r="D24" s="190"/>
      <c r="E24" s="191">
        <v>8000</v>
      </c>
      <c r="F24" s="193">
        <v>20</v>
      </c>
      <c r="G24" s="193">
        <v>20</v>
      </c>
      <c r="H24" s="194">
        <v>20</v>
      </c>
      <c r="I24" s="193">
        <v>20</v>
      </c>
      <c r="J24" s="193">
        <v>20</v>
      </c>
      <c r="K24" s="193">
        <v>20</v>
      </c>
      <c r="L24" s="191">
        <v>20</v>
      </c>
      <c r="M24" s="195">
        <f>SUM(D24:L24)</f>
        <v>8140</v>
      </c>
      <c r="N24" s="194">
        <v>200</v>
      </c>
      <c r="O24" s="196">
        <f>M24+N24</f>
        <v>8340</v>
      </c>
      <c r="P24" s="109" t="s">
        <v>86</v>
      </c>
      <c r="Q24" s="111" t="s">
        <v>61</v>
      </c>
      <c r="R24" s="120" t="s">
        <v>172</v>
      </c>
      <c r="S24" s="101" t="s">
        <v>119</v>
      </c>
      <c r="T24" s="75" t="s">
        <v>138</v>
      </c>
      <c r="U24" s="102" t="s">
        <v>140</v>
      </c>
    </row>
    <row r="25" spans="1:21" ht="48" customHeight="1" thickBot="1" x14ac:dyDescent="0.3">
      <c r="A25" s="12" t="s">
        <v>33</v>
      </c>
      <c r="B25" s="13" t="s">
        <v>73</v>
      </c>
      <c r="C25" s="126" t="s">
        <v>146</v>
      </c>
      <c r="D25" s="198"/>
      <c r="E25" s="199">
        <v>10</v>
      </c>
      <c r="F25" s="202">
        <v>10</v>
      </c>
      <c r="G25" s="200">
        <v>10</v>
      </c>
      <c r="H25" s="201">
        <v>10</v>
      </c>
      <c r="I25" s="202">
        <v>10</v>
      </c>
      <c r="J25" s="202">
        <v>10</v>
      </c>
      <c r="K25" s="202">
        <v>10</v>
      </c>
      <c r="L25" s="199">
        <v>10</v>
      </c>
      <c r="M25" s="204">
        <f>SUM(E25:L25)</f>
        <v>80</v>
      </c>
      <c r="N25" s="201">
        <v>100</v>
      </c>
      <c r="O25" s="203">
        <f>M25+N25</f>
        <v>180</v>
      </c>
      <c r="P25" s="115" t="s">
        <v>81</v>
      </c>
      <c r="Q25" s="122" t="s">
        <v>87</v>
      </c>
      <c r="R25" s="121" t="s">
        <v>173</v>
      </c>
      <c r="S25" s="103" t="s">
        <v>119</v>
      </c>
      <c r="T25" s="104" t="s">
        <v>138</v>
      </c>
      <c r="U25" s="118" t="s">
        <v>139</v>
      </c>
    </row>
    <row r="26" spans="1:21" ht="15.75" thickBot="1" x14ac:dyDescent="0.3">
      <c r="A26" s="6"/>
      <c r="B26" s="7" t="s">
        <v>11</v>
      </c>
      <c r="C26" s="7"/>
      <c r="D26" s="128">
        <f t="shared" ref="D26:L26" si="2">SUM(D6:D24)</f>
        <v>4480</v>
      </c>
      <c r="E26" s="181">
        <f t="shared" si="2"/>
        <v>59875</v>
      </c>
      <c r="F26" s="182">
        <f t="shared" si="2"/>
        <v>55540</v>
      </c>
      <c r="G26" s="95">
        <f t="shared" si="2"/>
        <v>33540</v>
      </c>
      <c r="H26" s="31">
        <f t="shared" si="2"/>
        <v>58990</v>
      </c>
      <c r="I26" s="31">
        <f t="shared" si="2"/>
        <v>51490</v>
      </c>
      <c r="J26" s="31">
        <f t="shared" si="2"/>
        <v>25990</v>
      </c>
      <c r="K26" s="31">
        <f t="shared" si="2"/>
        <v>23370</v>
      </c>
      <c r="L26" s="39">
        <f t="shared" si="2"/>
        <v>23220</v>
      </c>
      <c r="M26" s="66">
        <f>SUM(D26:L26)</f>
        <v>336495</v>
      </c>
      <c r="N26" s="70">
        <f>SUM(N6:N25)</f>
        <v>205900</v>
      </c>
      <c r="O26" s="41">
        <f>SUM(O6:O25)</f>
        <v>542475</v>
      </c>
      <c r="P26" s="25"/>
      <c r="Q26" s="23"/>
    </row>
    <row r="27" spans="1:21" x14ac:dyDescent="0.25">
      <c r="O27" s="24"/>
      <c r="P27" s="18"/>
    </row>
    <row r="28" spans="1:21" x14ac:dyDescent="0.25">
      <c r="B28" s="9" t="s">
        <v>41</v>
      </c>
      <c r="C28" s="9"/>
      <c r="P28"/>
      <c r="Q28"/>
      <c r="R28"/>
    </row>
    <row r="29" spans="1:21" x14ac:dyDescent="0.25">
      <c r="B29" t="s">
        <v>42</v>
      </c>
      <c r="H29" t="s">
        <v>63</v>
      </c>
      <c r="O29" t="s">
        <v>69</v>
      </c>
      <c r="P29"/>
      <c r="Q29"/>
      <c r="R29"/>
    </row>
    <row r="30" spans="1:21" x14ac:dyDescent="0.25">
      <c r="B30" t="s">
        <v>45</v>
      </c>
      <c r="H30" t="s">
        <v>64</v>
      </c>
      <c r="O30" t="s">
        <v>161</v>
      </c>
      <c r="P30"/>
      <c r="Q30"/>
      <c r="R30"/>
    </row>
    <row r="31" spans="1:21" x14ac:dyDescent="0.25">
      <c r="B31" t="s">
        <v>43</v>
      </c>
      <c r="H31" t="s">
        <v>65</v>
      </c>
      <c r="O31" t="s">
        <v>162</v>
      </c>
      <c r="P31"/>
      <c r="Q31"/>
      <c r="R31"/>
    </row>
    <row r="32" spans="1:21" x14ac:dyDescent="0.25">
      <c r="B32" t="s">
        <v>46</v>
      </c>
      <c r="H32" t="s">
        <v>67</v>
      </c>
      <c r="P32"/>
      <c r="Q32"/>
      <c r="R32"/>
    </row>
    <row r="33" spans="2:18" x14ac:dyDescent="0.25">
      <c r="B33" t="s">
        <v>47</v>
      </c>
      <c r="H33" t="s">
        <v>68</v>
      </c>
      <c r="P33"/>
      <c r="Q33"/>
      <c r="R33"/>
    </row>
    <row r="34" spans="2:18" x14ac:dyDescent="0.25">
      <c r="P34"/>
      <c r="Q34"/>
      <c r="R34"/>
    </row>
    <row r="35" spans="2:18" x14ac:dyDescent="0.25">
      <c r="B35" s="226" t="s">
        <v>167</v>
      </c>
      <c r="P35"/>
      <c r="Q35"/>
      <c r="R35"/>
    </row>
    <row r="36" spans="2:18" x14ac:dyDescent="0.25">
      <c r="P36"/>
      <c r="Q36"/>
      <c r="R36"/>
    </row>
    <row r="37" spans="2:18" x14ac:dyDescent="0.25">
      <c r="P37"/>
      <c r="Q37"/>
      <c r="R37"/>
    </row>
    <row r="38" spans="2:18" x14ac:dyDescent="0.25">
      <c r="P38"/>
      <c r="Q38"/>
      <c r="R38"/>
    </row>
    <row r="39" spans="2:18" x14ac:dyDescent="0.25">
      <c r="P39"/>
      <c r="Q39"/>
      <c r="R39"/>
    </row>
    <row r="40" spans="2:18" x14ac:dyDescent="0.25">
      <c r="P40"/>
      <c r="Q40"/>
      <c r="R40"/>
    </row>
    <row r="41" spans="2:18" x14ac:dyDescent="0.25">
      <c r="P41"/>
      <c r="Q41"/>
      <c r="R41"/>
    </row>
    <row r="42" spans="2:18" x14ac:dyDescent="0.25">
      <c r="P42"/>
      <c r="Q42"/>
      <c r="R42"/>
    </row>
    <row r="43" spans="2:18" x14ac:dyDescent="0.25">
      <c r="P43"/>
      <c r="Q43"/>
      <c r="R43"/>
    </row>
  </sheetData>
  <pageMargins left="0.7" right="0.7" top="0.78740157499999996" bottom="0.78740157499999996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Šedý (re-roz)</vt:lpstr>
      <vt:lpstr>Zelený (re-pro)</vt:lpstr>
      <vt:lpstr>Žlutý (pro-pro)</vt:lpstr>
      <vt:lpstr>Modrý (pro-roz)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Česáková</dc:creator>
  <cp:lastModifiedBy>Eva Česáková</cp:lastModifiedBy>
  <cp:lastPrinted>2016-11-14T12:46:08Z</cp:lastPrinted>
  <dcterms:created xsi:type="dcterms:W3CDTF">2016-08-23T10:51:25Z</dcterms:created>
  <dcterms:modified xsi:type="dcterms:W3CDTF">2017-01-30T15:39:39Z</dcterms:modified>
</cp:coreProperties>
</file>